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7165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<sst xmlns="http://schemas.openxmlformats.org/spreadsheetml/2006/main" count="51" uniqueCount="36">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</sst>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90" zoomScaleNormal="90" workbookViewId="0">
      <selection activeCell="C6" sqref="C6:C7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3" width="9.140625" style="17"/>
    <col min="24" max="24" width="42" style="17" customWidth="1"/>
    <col min="25" max="16384" width="9.140625" style="17"/>
  </cols>
  <sheetData>
    <row r="1" spans="1:24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4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4" ht="18" x14ac:dyDescent="0.25">
      <c r="A3" s="18" t="s">
        <v>5</v>
      </c>
      <c r="B3" s="34">
        <v>42248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4" ht="23.25" x14ac:dyDescent="0.25">
      <c r="A4" s="24"/>
      <c r="M4" s="6"/>
      <c r="P4" s="15"/>
    </row>
    <row r="5" spans="1:24" x14ac:dyDescent="0.25">
      <c r="A5" s="50" t="s">
        <v>6</v>
      </c>
      <c r="B5" s="50"/>
      <c r="C5" s="2"/>
      <c r="D5" s="2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6"/>
      <c r="N5" s="41" t="s">
        <v>7</v>
      </c>
      <c r="O5" s="42"/>
      <c r="P5" s="15"/>
      <c r="Q5" s="41" t="s">
        <v>8</v>
      </c>
      <c r="R5" s="42"/>
      <c r="X5" s="26"/>
    </row>
    <row r="6" spans="1:24" ht="25.5" x14ac:dyDescent="0.25">
      <c r="A6" s="43" t="s">
        <v>9</v>
      </c>
      <c r="B6" s="44"/>
      <c r="C6" s="45" t="s">
        <v>10</v>
      </c>
      <c r="D6" s="5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6"/>
      <c r="N6" s="45" t="s">
        <v>24</v>
      </c>
      <c r="O6" s="45" t="s">
        <v>14</v>
      </c>
      <c r="P6" s="15"/>
      <c r="Q6" s="45" t="s">
        <v>24</v>
      </c>
      <c r="R6" s="45" t="s">
        <v>14</v>
      </c>
    </row>
    <row r="7" spans="1:24" ht="63.75" x14ac:dyDescent="0.25">
      <c r="A7" s="8"/>
      <c r="B7" s="8" t="s">
        <v>15</v>
      </c>
      <c r="C7" s="46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6"/>
      <c r="O7" s="46"/>
      <c r="P7" s="15"/>
      <c r="Q7" s="46"/>
      <c r="R7" s="46"/>
      <c r="T7" s="37" t="s">
        <v>31</v>
      </c>
      <c r="U7" s="36" t="s">
        <v>32</v>
      </c>
    </row>
    <row r="8" spans="1:24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5">
        <v>797.5</v>
      </c>
      <c r="F8" s="35">
        <v>804.25</v>
      </c>
      <c r="G8" s="35">
        <v>995.5</v>
      </c>
      <c r="H8" s="35">
        <v>982</v>
      </c>
      <c r="I8" s="35">
        <v>600</v>
      </c>
      <c r="J8" s="35">
        <v>610</v>
      </c>
      <c r="K8" s="35">
        <v>570</v>
      </c>
      <c r="L8" s="35">
        <v>520</v>
      </c>
      <c r="M8" s="6"/>
      <c r="N8" s="13">
        <f>IF(E8=0,"-",F8/E8)</f>
        <v>1.0084639498432602</v>
      </c>
      <c r="O8" s="14">
        <f>IF(G8=0,"-",H8/G8)</f>
        <v>0.98643897538925163</v>
      </c>
      <c r="P8" s="15"/>
      <c r="Q8" s="13">
        <f>IF(I8=0,"-",J8/I8)</f>
        <v>1.0166666666666666</v>
      </c>
      <c r="R8" s="14">
        <f>IFERROR(L8/K8,"-")</f>
        <v>0.91228070175438591</v>
      </c>
      <c r="T8" s="25">
        <v>16</v>
      </c>
      <c r="U8" s="25">
        <v>15.8</v>
      </c>
      <c r="V8" s="26"/>
    </row>
    <row r="9" spans="1:24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5">
        <v>1394.25</v>
      </c>
      <c r="F9" s="35">
        <v>1421.25</v>
      </c>
      <c r="G9" s="35">
        <v>1095.5</v>
      </c>
      <c r="H9" s="35">
        <v>1581.5</v>
      </c>
      <c r="I9" s="35">
        <v>600</v>
      </c>
      <c r="J9" s="35">
        <v>590</v>
      </c>
      <c r="K9" s="35">
        <v>600</v>
      </c>
      <c r="L9" s="35">
        <v>970</v>
      </c>
      <c r="M9" s="6"/>
      <c r="N9" s="13">
        <f t="shared" ref="N9:N11" si="0">IF(E9=0,"-",F9/E9)</f>
        <v>1.019365250134481</v>
      </c>
      <c r="O9" s="14">
        <f t="shared" ref="O9:O11" si="1">IF(G9=0,"-",H9/G9)</f>
        <v>1.443633044272022</v>
      </c>
      <c r="P9" s="15"/>
      <c r="Q9" s="13">
        <f t="shared" ref="Q9:Q11" si="2">IF(I9=0,"-",J9/I9)</f>
        <v>0.98333333333333328</v>
      </c>
      <c r="R9" s="14">
        <f t="shared" ref="R9:R11" si="3">IFERROR(L9/K9,"-")</f>
        <v>1.6166666666666667</v>
      </c>
      <c r="T9" s="25">
        <v>24</v>
      </c>
      <c r="U9" s="25">
        <v>21.7</v>
      </c>
      <c r="V9" s="26"/>
    </row>
    <row r="10" spans="1:24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5">
        <v>1791.11</v>
      </c>
      <c r="F10" s="35">
        <v>1817.48</v>
      </c>
      <c r="G10" s="35">
        <v>1505.45</v>
      </c>
      <c r="H10" s="35">
        <v>1560.95</v>
      </c>
      <c r="I10" s="35">
        <v>900</v>
      </c>
      <c r="J10" s="35">
        <v>890</v>
      </c>
      <c r="K10" s="35">
        <v>680</v>
      </c>
      <c r="L10" s="35">
        <v>690</v>
      </c>
      <c r="M10" s="6"/>
      <c r="N10" s="13">
        <f t="shared" si="0"/>
        <v>1.0147227138478374</v>
      </c>
      <c r="O10" s="14">
        <f t="shared" si="1"/>
        <v>1.0368660533395331</v>
      </c>
      <c r="P10" s="15"/>
      <c r="Q10" s="13">
        <f t="shared" si="2"/>
        <v>0.98888888888888893</v>
      </c>
      <c r="R10" s="14">
        <f t="shared" si="3"/>
        <v>1.0147058823529411</v>
      </c>
      <c r="T10" s="25">
        <v>32</v>
      </c>
      <c r="U10" s="25">
        <v>31.4</v>
      </c>
      <c r="V10" s="26"/>
      <c r="X10" s="26"/>
    </row>
    <row r="11" spans="1:24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5">
        <v>1200.5</v>
      </c>
      <c r="F11" s="35">
        <v>1177.5</v>
      </c>
      <c r="G11" s="35">
        <v>1095</v>
      </c>
      <c r="H11" s="35">
        <v>1260</v>
      </c>
      <c r="I11" s="35">
        <v>620.5</v>
      </c>
      <c r="J11" s="35">
        <v>620.5</v>
      </c>
      <c r="K11" s="35">
        <v>541.5</v>
      </c>
      <c r="L11" s="35">
        <v>750.5</v>
      </c>
      <c r="M11" s="6"/>
      <c r="N11" s="13">
        <f t="shared" si="0"/>
        <v>0.98084131611828407</v>
      </c>
      <c r="O11" s="14">
        <f t="shared" si="1"/>
        <v>1.1506849315068493</v>
      </c>
      <c r="P11" s="15"/>
      <c r="Q11" s="13">
        <f t="shared" si="2"/>
        <v>1</v>
      </c>
      <c r="R11" s="14">
        <f t="shared" si="3"/>
        <v>1.3859649122807018</v>
      </c>
      <c r="T11" s="25">
        <v>25</v>
      </c>
      <c r="U11" s="25">
        <v>24.5</v>
      </c>
      <c r="V11" s="26"/>
    </row>
    <row r="12" spans="1:24" ht="15.75" thickBot="1" x14ac:dyDescent="0.3">
      <c r="A12" s="27"/>
      <c r="B12" s="27"/>
      <c r="C12" s="27"/>
      <c r="D12" s="27"/>
      <c r="E12" s="28">
        <f t="shared" ref="E12:L12" si="4">SUM(E8:E11)</f>
        <v>5183.3599999999997</v>
      </c>
      <c r="F12" s="28">
        <f t="shared" si="4"/>
        <v>5220.4799999999996</v>
      </c>
      <c r="G12" s="28">
        <f t="shared" si="4"/>
        <v>4691.45</v>
      </c>
      <c r="H12" s="28">
        <f t="shared" si="4"/>
        <v>5384.45</v>
      </c>
      <c r="I12" s="28">
        <f t="shared" si="4"/>
        <v>2720.5</v>
      </c>
      <c r="J12" s="28">
        <f t="shared" si="4"/>
        <v>2710.5</v>
      </c>
      <c r="K12" s="28">
        <f t="shared" si="4"/>
        <v>2391.5</v>
      </c>
      <c r="L12" s="28">
        <f t="shared" si="4"/>
        <v>2930.5</v>
      </c>
      <c r="M12" s="6"/>
      <c r="N12" s="29">
        <f t="shared" ref="N12" si="5">F12/E12</f>
        <v>1.0071613779478947</v>
      </c>
      <c r="O12" s="30">
        <f t="shared" ref="O12" si="6">H12/G12</f>
        <v>1.1477155250508904</v>
      </c>
      <c r="P12" s="15"/>
      <c r="Q12" s="29">
        <f t="shared" ref="Q12" si="7">J12/I12</f>
        <v>0.99632420510935493</v>
      </c>
      <c r="R12" s="30">
        <f t="shared" ref="R12" si="8">L12/K12</f>
        <v>1.2253815596905708</v>
      </c>
      <c r="T12" s="31">
        <f>AVERAGE(T8:T11)</f>
        <v>24.25</v>
      </c>
      <c r="U12" s="31">
        <f>AVERAGE(U8:U11)</f>
        <v>23.35</v>
      </c>
      <c r="V12" s="26"/>
    </row>
    <row r="13" spans="1:24" ht="15.75" thickBot="1" x14ac:dyDescent="0.3">
      <c r="N13" s="47" t="s">
        <v>29</v>
      </c>
      <c r="O13" s="48"/>
      <c r="P13" s="48"/>
      <c r="Q13" s="49"/>
      <c r="R13" s="32">
        <f>(F12+H12+J12+L12)/(E12+G12+I12+K12)</f>
        <v>1.0840152107086165</v>
      </c>
      <c r="T13" s="33"/>
      <c r="U13" s="33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2015-10-14T13:12:11Z</dcterms:modified>
</cp:coreProperties>
</file>