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7710" windowWidth="27165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R9" i="1" l="1"/>
  <c r="R10" i="1"/>
  <c r="R11" i="1"/>
  <c r="R8" i="1"/>
  <c r="U12" i="1" l="1"/>
  <c r="Q9" i="1" l="1"/>
  <c r="Q10" i="1"/>
  <c r="Q11" i="1"/>
  <c r="Q8" i="1"/>
  <c r="O9" i="1"/>
  <c r="O10" i="1"/>
  <c r="O11" i="1"/>
  <c r="O8" i="1"/>
  <c r="N9" i="1"/>
  <c r="N10" i="1"/>
  <c r="N11" i="1"/>
  <c r="N8" i="1"/>
  <c r="L12" i="1" l="1"/>
  <c r="K12" i="1"/>
  <c r="J12" i="1"/>
  <c r="I12" i="1"/>
  <c r="H12" i="1"/>
  <c r="G12" i="1"/>
  <c r="F12" i="1"/>
  <c r="E12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<sst xmlns="http://schemas.openxmlformats.org/spreadsheetml/2006/main" count="51" uniqueCount="36">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</sst>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90" zoomScaleNormal="90" workbookViewId="0">
      <selection activeCell="U12" sqref="U12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3" width="9.140625" style="17"/>
    <col min="24" max="24" width="42" style="17" customWidth="1"/>
    <col min="25" max="16384" width="9.140625" style="17"/>
  </cols>
  <sheetData>
    <row r="1" spans="1:24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4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4" ht="18" x14ac:dyDescent="0.25">
      <c r="A3" s="18" t="s">
        <v>5</v>
      </c>
      <c r="B3" s="34">
        <v>42217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4" ht="23.25" x14ac:dyDescent="0.25">
      <c r="A4" s="24"/>
      <c r="M4" s="6"/>
      <c r="P4" s="15"/>
    </row>
    <row r="5" spans="1:24" x14ac:dyDescent="0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X5" s="26"/>
    </row>
    <row r="6" spans="1:24" ht="25.5" x14ac:dyDescent="0.2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4" ht="63.75" x14ac:dyDescent="0.2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7" t="s">
        <v>31</v>
      </c>
      <c r="U7" s="36" t="s">
        <v>32</v>
      </c>
    </row>
    <row r="8" spans="1:24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5">
        <v>843.77700000000004</v>
      </c>
      <c r="F8" s="35">
        <v>861.75</v>
      </c>
      <c r="G8" s="35">
        <v>1035</v>
      </c>
      <c r="H8" s="35">
        <v>1176</v>
      </c>
      <c r="I8" s="35">
        <v>620</v>
      </c>
      <c r="J8" s="35">
        <v>610</v>
      </c>
      <c r="K8" s="35">
        <v>310</v>
      </c>
      <c r="L8" s="35">
        <v>310</v>
      </c>
      <c r="M8" s="6"/>
      <c r="N8" s="13">
        <f>IF(E8=0,"-",F8/E8)</f>
        <v>1.0213006517124785</v>
      </c>
      <c r="O8" s="14">
        <f>IF(G8=0,"-",H8/G8)</f>
        <v>1.136231884057971</v>
      </c>
      <c r="P8" s="15"/>
      <c r="Q8" s="13">
        <f>IF(I8=0,"-",J8/I8)</f>
        <v>0.9838709677419355</v>
      </c>
      <c r="R8" s="14">
        <f>IFERROR(L8/K8,"-")</f>
        <v>1</v>
      </c>
      <c r="T8" s="25">
        <v>16</v>
      </c>
      <c r="U8" s="25">
        <v>15.8</v>
      </c>
      <c r="V8" s="26"/>
    </row>
    <row r="9" spans="1:24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5">
        <v>1440</v>
      </c>
      <c r="F9" s="35">
        <v>1405</v>
      </c>
      <c r="G9" s="35">
        <v>1129.5</v>
      </c>
      <c r="H9" s="35">
        <v>1592</v>
      </c>
      <c r="I9" s="35">
        <v>620</v>
      </c>
      <c r="J9" s="35">
        <v>620</v>
      </c>
      <c r="K9" s="35">
        <v>620</v>
      </c>
      <c r="L9" s="35">
        <v>950</v>
      </c>
      <c r="M9" s="6"/>
      <c r="N9" s="13">
        <f t="shared" ref="N9:N11" si="0">IF(E9=0,"-",F9/E9)</f>
        <v>0.97569444444444442</v>
      </c>
      <c r="O9" s="14">
        <f t="shared" ref="O9:O11" si="1">IF(G9=0,"-",H9/G9)</f>
        <v>1.4094732182381584</v>
      </c>
      <c r="P9" s="15"/>
      <c r="Q9" s="13">
        <f t="shared" ref="Q9:Q11" si="2">IF(I9=0,"-",J9/I9)</f>
        <v>1</v>
      </c>
      <c r="R9" s="14">
        <f t="shared" ref="R9:R11" si="3">IFERROR(L9/K9,"-")</f>
        <v>1.532258064516129</v>
      </c>
      <c r="T9" s="25">
        <v>24</v>
      </c>
      <c r="U9" s="25">
        <v>21.7</v>
      </c>
      <c r="V9" s="26"/>
    </row>
    <row r="10" spans="1:24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5">
        <v>2325</v>
      </c>
      <c r="F10" s="35">
        <v>2077.5</v>
      </c>
      <c r="G10" s="35">
        <v>930</v>
      </c>
      <c r="H10" s="35">
        <v>1230.5</v>
      </c>
      <c r="I10" s="35">
        <v>930</v>
      </c>
      <c r="J10" s="35">
        <v>850</v>
      </c>
      <c r="K10" s="35">
        <v>310</v>
      </c>
      <c r="L10" s="35">
        <v>390</v>
      </c>
      <c r="M10" s="6"/>
      <c r="N10" s="13">
        <f t="shared" si="0"/>
        <v>0.8935483870967742</v>
      </c>
      <c r="O10" s="14">
        <f t="shared" si="1"/>
        <v>1.3231182795698924</v>
      </c>
      <c r="P10" s="15"/>
      <c r="Q10" s="13">
        <f t="shared" si="2"/>
        <v>0.91397849462365588</v>
      </c>
      <c r="R10" s="14">
        <f t="shared" si="3"/>
        <v>1.2580645161290323</v>
      </c>
      <c r="T10" s="25">
        <v>32</v>
      </c>
      <c r="U10" s="25">
        <v>31.4</v>
      </c>
      <c r="V10" s="26"/>
      <c r="X10" s="26"/>
    </row>
    <row r="11" spans="1:24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5">
        <v>1395</v>
      </c>
      <c r="F11" s="35">
        <v>1212.5</v>
      </c>
      <c r="G11" s="35">
        <v>930</v>
      </c>
      <c r="H11" s="35">
        <v>1215</v>
      </c>
      <c r="I11" s="35">
        <v>589</v>
      </c>
      <c r="J11" s="35">
        <v>665</v>
      </c>
      <c r="K11" s="35">
        <v>589</v>
      </c>
      <c r="L11" s="35">
        <v>513</v>
      </c>
      <c r="M11" s="6"/>
      <c r="N11" s="13">
        <f t="shared" si="0"/>
        <v>0.86917562724014341</v>
      </c>
      <c r="O11" s="14">
        <f t="shared" si="1"/>
        <v>1.3064516129032258</v>
      </c>
      <c r="P11" s="15"/>
      <c r="Q11" s="13">
        <f t="shared" si="2"/>
        <v>1.1290322580645162</v>
      </c>
      <c r="R11" s="14">
        <f t="shared" si="3"/>
        <v>0.87096774193548387</v>
      </c>
      <c r="T11" s="25">
        <v>25</v>
      </c>
      <c r="U11" s="25">
        <v>24.5</v>
      </c>
      <c r="V11" s="26"/>
    </row>
    <row r="12" spans="1:24" ht="15.75" thickBot="1" x14ac:dyDescent="0.3">
      <c r="A12" s="27"/>
      <c r="B12" s="27"/>
      <c r="C12" s="27"/>
      <c r="D12" s="27"/>
      <c r="E12" s="28">
        <f t="shared" ref="E12:L12" si="4">SUM(E8:E11)</f>
        <v>6003.777</v>
      </c>
      <c r="F12" s="28">
        <f t="shared" si="4"/>
        <v>5556.75</v>
      </c>
      <c r="G12" s="28">
        <f t="shared" si="4"/>
        <v>4024.5</v>
      </c>
      <c r="H12" s="28">
        <f t="shared" si="4"/>
        <v>5213.5</v>
      </c>
      <c r="I12" s="28">
        <f t="shared" si="4"/>
        <v>2759</v>
      </c>
      <c r="J12" s="28">
        <f t="shared" si="4"/>
        <v>2745</v>
      </c>
      <c r="K12" s="28">
        <f t="shared" si="4"/>
        <v>1829</v>
      </c>
      <c r="L12" s="28">
        <f t="shared" si="4"/>
        <v>2163</v>
      </c>
      <c r="M12" s="6"/>
      <c r="N12" s="29">
        <f t="shared" ref="N12" si="5">F12/E12</f>
        <v>0.92554237107740678</v>
      </c>
      <c r="O12" s="30">
        <f t="shared" ref="O12" si="6">H12/G12</f>
        <v>1.2954404273822835</v>
      </c>
      <c r="P12" s="15"/>
      <c r="Q12" s="29">
        <f t="shared" ref="Q12" si="7">J12/I12</f>
        <v>0.99492569771656392</v>
      </c>
      <c r="R12" s="30">
        <f t="shared" ref="R12" si="8">L12/K12</f>
        <v>1.1826134499726626</v>
      </c>
      <c r="T12" s="31">
        <f>AVERAGE(T8:T11)</f>
        <v>24.25</v>
      </c>
      <c r="U12" s="31">
        <f>AVERAGE(U8:U11)</f>
        <v>23.35</v>
      </c>
      <c r="V12" s="26"/>
    </row>
    <row r="13" spans="1:24" ht="15.75" thickBot="1" x14ac:dyDescent="0.3">
      <c r="N13" s="47" t="s">
        <v>29</v>
      </c>
      <c r="O13" s="48"/>
      <c r="P13" s="48"/>
      <c r="Q13" s="49"/>
      <c r="R13" s="32">
        <f>(F12+H12+J12+L12)/(E12+G12+I12+K12)</f>
        <v>1.0726568742505358</v>
      </c>
      <c r="T13" s="33"/>
      <c r="U13" s="33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2015-09-10T08:01:55Z</dcterms:modified>
</cp:coreProperties>
</file>