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6165" windowWidth="25230" windowHeight="6225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R8" i="1" l="1"/>
  <c r="R9" i="1"/>
  <c r="L13" i="1" l="1"/>
  <c r="K13" i="1"/>
  <c r="J13" i="1"/>
  <c r="I13" i="1"/>
  <c r="H13" i="1"/>
  <c r="G13" i="1"/>
  <c r="F13" i="1"/>
  <c r="E13" i="1"/>
  <c r="R12" i="1"/>
  <c r="Q12" i="1"/>
  <c r="O12" i="1"/>
  <c r="N12" i="1"/>
  <c r="R11" i="1"/>
  <c r="Q11" i="1"/>
  <c r="O11" i="1"/>
  <c r="N11" i="1"/>
  <c r="R10" i="1"/>
  <c r="Q10" i="1"/>
  <c r="O10" i="1"/>
  <c r="N10" i="1"/>
  <c r="Q9" i="1"/>
  <c r="O9" i="1"/>
  <c r="N9" i="1"/>
  <c r="Q8" i="1"/>
  <c r="O8" i="1"/>
  <c r="N8" i="1"/>
  <c r="R14" i="1" l="1"/>
  <c r="R13" i="1"/>
  <c r="N13" i="1"/>
  <c r="Q13" i="1"/>
  <c r="O13" i="1"/>
</calcChain>
</file>

<file path=xl/sharedStrings.xml><?xml version="1.0" encoding="utf-8"?>
<sst xmlns="http://schemas.openxmlformats.org/spreadsheetml/2006/main" count="54" uniqueCount="36">
  <si>
    <t>Fill rate indicator return</t>
  </si>
  <si>
    <t>Org:</t>
  </si>
  <si>
    <t>R1D</t>
  </si>
  <si>
    <t>Shropshire Community Health NHS Trust</t>
  </si>
  <si>
    <t>Staffing: Nursing, midwifery and care staff</t>
  </si>
  <si>
    <t>Period:</t>
  </si>
  <si>
    <t/>
  </si>
  <si>
    <t>Day</t>
  </si>
  <si>
    <t>Night</t>
  </si>
  <si>
    <t>Hospital Site Details</t>
  </si>
  <si>
    <t>Ward name</t>
  </si>
  <si>
    <t>Main 2 Specialties on each ward</t>
  </si>
  <si>
    <t>Registered midwives/nurses</t>
  </si>
  <si>
    <t>Care Staff</t>
  </si>
  <si>
    <t>Average fill rate - care staff (%)</t>
  </si>
  <si>
    <t>Hospital Site name</t>
  </si>
  <si>
    <t>Specialty 1</t>
  </si>
  <si>
    <t>Total monthly actual staff hours</t>
  </si>
  <si>
    <t>R1D22</t>
  </si>
  <si>
    <t>BRIDGNORTH HOSPITAL</t>
  </si>
  <si>
    <t>Agnes Campbell</t>
  </si>
  <si>
    <t>314 - REHABILITATION</t>
  </si>
  <si>
    <t>R1D25</t>
  </si>
  <si>
    <t>BISHOPS CASTLE HOSPITAL</t>
  </si>
  <si>
    <t>R1D21</t>
  </si>
  <si>
    <t>LUDLOW HOSPITAL</t>
  </si>
  <si>
    <t>Dinham</t>
  </si>
  <si>
    <t>Stretton</t>
  </si>
  <si>
    <t>Average fill rate - registered nurses / midwives  (%)</t>
  </si>
  <si>
    <r>
      <t xml:space="preserve">Total monthly </t>
    </r>
    <r>
      <rPr>
        <b/>
        <sz val="10"/>
        <color theme="1"/>
        <rFont val="Arial"/>
        <family val="2"/>
      </rPr>
      <t>planned</t>
    </r>
    <r>
      <rPr>
        <b/>
        <sz val="10"/>
        <color indexed="30"/>
        <rFont val="Arial"/>
        <family val="2"/>
      </rPr>
      <t xml:space="preserve"> staff hours</t>
    </r>
  </si>
  <si>
    <t>Whitchurch Rehab Ward</t>
  </si>
  <si>
    <t>R1D34</t>
  </si>
  <si>
    <t>Whitchurch Hospital</t>
  </si>
  <si>
    <t>Overall day/night/registered/care)</t>
  </si>
  <si>
    <t>Stonehouse Ward</t>
  </si>
  <si>
    <t>August_2014-15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</si>
</sst>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6"/>
      <color rgb="FF0070C0"/>
      <name val="Arial"/>
      <family val="2"/>
    </font>
    <font>
      <b/>
      <sz val="14"/>
      <color indexed="30"/>
      <name val="Arial"/>
      <family val="2"/>
    </font>
    <font>
      <b/>
      <sz val="10"/>
      <color indexed="30"/>
      <name val="Arial"/>
      <family val="2"/>
    </font>
    <font>
      <b/>
      <sz val="10"/>
      <color indexed="8"/>
      <name val="Arial"/>
      <family val="2"/>
    </font>
    <font>
      <sz val="10"/>
      <color theme="8" tint="0.7999816888943144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70C0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26"/>
      <color indexed="3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8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1" fillId="0" borderId="0"/>
  </cellStyleXfs>
  <cellXfs count="49">
    <xf numFmtId="0" fontId="0" fillId="0" borderId="0" xfId="0"/>
    <xf numFmtId="0" fontId="13" fillId="0" borderId="0" xfId="0" applyFont="1"/>
    <xf numFmtId="0" fontId="13" fillId="0" borderId="0" xfId="0" applyFont="1" applyFill="1" applyProtection="1"/>
    <xf numFmtId="0" fontId="2" fillId="0" borderId="0" xfId="0" applyFont="1" applyFill="1" applyProtection="1"/>
    <xf numFmtId="16" fontId="3" fillId="0" borderId="0" xfId="0" applyNumberFormat="1" applyFont="1" applyFill="1" applyBorder="1" applyAlignment="1" applyProtection="1">
      <alignment horizontal="left" vertical="center" wrapText="1"/>
    </xf>
    <xf numFmtId="0" fontId="5" fillId="0" borderId="0" xfId="0" applyFont="1" applyFill="1" applyAlignment="1" applyProtection="1">
      <alignment horizontal="left"/>
    </xf>
    <xf numFmtId="0" fontId="2" fillId="0" borderId="0" xfId="0" applyFont="1" applyFill="1" applyAlignment="1" applyProtection="1">
      <alignment horizontal="left"/>
    </xf>
    <xf numFmtId="0" fontId="14" fillId="0" borderId="0" xfId="0" applyFont="1" applyFill="1" applyAlignment="1" applyProtection="1"/>
    <xf numFmtId="0" fontId="7" fillId="0" borderId="0" xfId="0" applyFont="1" applyFill="1" applyAlignment="1" applyProtection="1">
      <alignment horizontal="center" vertical="center" wrapText="1"/>
    </xf>
    <xf numFmtId="0" fontId="8" fillId="0" borderId="0" xfId="0" applyFont="1" applyFill="1" applyAlignment="1" applyProtection="1">
      <alignment horizontal="center" vertical="center"/>
    </xf>
    <xf numFmtId="0" fontId="10" fillId="0" borderId="2" xfId="2" applyNumberFormat="1" applyFont="1" applyFill="1" applyBorder="1" applyAlignment="1" applyProtection="1">
      <alignment horizontal="left" vertical="top"/>
    </xf>
    <xf numFmtId="0" fontId="10" fillId="0" borderId="2" xfId="2" applyNumberFormat="1" applyFont="1" applyFill="1" applyBorder="1" applyAlignment="1" applyProtection="1">
      <alignment horizontal="left" vertical="top" wrapText="1"/>
      <protection locked="0"/>
    </xf>
    <xf numFmtId="0" fontId="15" fillId="0" borderId="2" xfId="0" applyFont="1" applyFill="1" applyBorder="1" applyAlignment="1" applyProtection="1">
      <alignment horizontal="center" vertical="top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10" fillId="0" borderId="3" xfId="0" applyFont="1" applyFill="1" applyBorder="1" applyAlignment="1" applyProtection="1">
      <alignment horizontal="center" vertical="top"/>
      <protection locked="0"/>
    </xf>
    <xf numFmtId="0" fontId="10" fillId="0" borderId="6" xfId="0" applyFont="1" applyFill="1" applyBorder="1" applyAlignment="1" applyProtection="1">
      <alignment horizontal="center" vertical="top"/>
      <protection locked="0"/>
    </xf>
    <xf numFmtId="164" fontId="8" fillId="0" borderId="2" xfId="1" applyNumberFormat="1" applyFont="1" applyFill="1" applyBorder="1" applyAlignment="1" applyProtection="1">
      <alignment horizontal="center" vertical="top"/>
      <protection hidden="1"/>
    </xf>
    <xf numFmtId="164" fontId="10" fillId="0" borderId="2" xfId="0" applyNumberFormat="1" applyFont="1" applyFill="1" applyBorder="1" applyAlignment="1" applyProtection="1">
      <alignment horizontal="center" vertical="top"/>
      <protection hidden="1"/>
    </xf>
    <xf numFmtId="0" fontId="6" fillId="0" borderId="0" xfId="0" applyFont="1" applyFill="1" applyProtection="1">
      <protection hidden="1"/>
    </xf>
    <xf numFmtId="0" fontId="12" fillId="0" borderId="2" xfId="0" applyFont="1" applyFill="1" applyBorder="1" applyAlignment="1" applyProtection="1">
      <alignment horizontal="center" vertical="top"/>
      <protection locked="0"/>
    </xf>
    <xf numFmtId="0" fontId="5" fillId="0" borderId="0" xfId="0" applyFont="1" applyFill="1" applyAlignment="1" applyProtection="1">
      <alignment horizontal="left" vertical="top" wrapText="1"/>
    </xf>
    <xf numFmtId="0" fontId="4" fillId="0" borderId="0" xfId="0" applyFont="1" applyFill="1" applyAlignment="1" applyProtection="1">
      <alignment vertical="top"/>
    </xf>
    <xf numFmtId="0" fontId="5" fillId="0" borderId="0" xfId="0" applyFont="1" applyFill="1" applyAlignment="1" applyProtection="1">
      <alignment vertical="top"/>
    </xf>
    <xf numFmtId="0" fontId="13" fillId="0" borderId="0" xfId="0" applyFont="1" applyFill="1" applyAlignment="1" applyProtection="1">
      <alignment vertical="top"/>
    </xf>
    <xf numFmtId="164" fontId="7" fillId="0" borderId="2" xfId="1" applyNumberFormat="1" applyFont="1" applyFill="1" applyBorder="1" applyAlignment="1" applyProtection="1">
      <alignment horizontal="center" vertical="top"/>
      <protection hidden="1"/>
    </xf>
    <xf numFmtId="164" fontId="5" fillId="0" borderId="2" xfId="0" applyNumberFormat="1" applyFont="1" applyFill="1" applyBorder="1" applyAlignment="1" applyProtection="1">
      <alignment horizontal="center" vertical="top"/>
      <protection hidden="1"/>
    </xf>
    <xf numFmtId="16" fontId="5" fillId="2" borderId="2" xfId="0" applyNumberFormat="1" applyFont="1" applyFill="1" applyBorder="1" applyAlignment="1" applyProtection="1">
      <alignment horizontal="center" vertical="center" wrapText="1"/>
    </xf>
    <xf numFmtId="1" fontId="4" fillId="2" borderId="2" xfId="0" applyNumberFormat="1" applyFont="1" applyFill="1" applyBorder="1" applyAlignment="1" applyProtection="1">
      <alignment horizontal="center" vertical="center" wrapText="1"/>
    </xf>
    <xf numFmtId="16" fontId="5" fillId="2" borderId="3" xfId="0" applyNumberFormat="1" applyFont="1" applyFill="1" applyBorder="1" applyAlignment="1" applyProtection="1">
      <alignment horizontal="center" vertical="center" wrapText="1"/>
    </xf>
    <xf numFmtId="0" fontId="10" fillId="0" borderId="2" xfId="2" quotePrefix="1" applyNumberFormat="1" applyFont="1" applyFill="1" applyBorder="1" applyAlignment="1" applyProtection="1">
      <alignment horizontal="left" vertical="top" wrapText="1"/>
      <protection locked="0"/>
    </xf>
    <xf numFmtId="0" fontId="16" fillId="0" borderId="4" xfId="0" applyFont="1" applyFill="1" applyBorder="1" applyAlignment="1" applyProtection="1">
      <alignment horizontal="left" vertical="top" wrapText="1"/>
      <protection locked="0"/>
    </xf>
    <xf numFmtId="16" fontId="4" fillId="2" borderId="5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Fill="1" applyAlignment="1" applyProtection="1">
      <alignment horizontal="center" vertical="center" wrapText="1"/>
    </xf>
    <xf numFmtId="0" fontId="17" fillId="0" borderId="0" xfId="0" applyFont="1"/>
    <xf numFmtId="164" fontId="5" fillId="0" borderId="12" xfId="0" applyNumberFormat="1" applyFont="1" applyFill="1" applyBorder="1" applyAlignment="1" applyProtection="1">
      <alignment horizontal="center" vertical="top"/>
      <protection hidden="1"/>
    </xf>
    <xf numFmtId="16" fontId="3" fillId="0" borderId="0" xfId="0" applyNumberFormat="1" applyFont="1" applyFill="1" applyBorder="1" applyAlignment="1" applyProtection="1">
      <alignment horizontal="left" vertical="center" wrapText="1"/>
    </xf>
    <xf numFmtId="16" fontId="4" fillId="2" borderId="5" xfId="0" applyNumberFormat="1" applyFont="1" applyFill="1" applyBorder="1" applyAlignment="1" applyProtection="1">
      <alignment horizontal="center" vertical="center" wrapText="1"/>
    </xf>
    <xf numFmtId="16" fontId="4" fillId="2" borderId="8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hidden="1"/>
    </xf>
    <xf numFmtId="16" fontId="4" fillId="2" borderId="3" xfId="0" applyNumberFormat="1" applyFont="1" applyFill="1" applyBorder="1" applyAlignment="1" applyProtection="1">
      <alignment horizontal="center" vertical="center" wrapText="1"/>
    </xf>
    <xf numFmtId="16" fontId="4" fillId="2" borderId="4" xfId="0" applyNumberFormat="1" applyFont="1" applyFill="1" applyBorder="1" applyAlignment="1" applyProtection="1">
      <alignment horizontal="center" vertical="center" wrapText="1"/>
    </xf>
    <xf numFmtId="0" fontId="18" fillId="0" borderId="9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9" fillId="0" borderId="3" xfId="0" applyFont="1" applyFill="1" applyBorder="1" applyAlignment="1" applyProtection="1">
      <alignment horizontal="center" vertical="center" wrapText="1"/>
      <protection hidden="1"/>
    </xf>
    <xf numFmtId="0" fontId="9" fillId="0" borderId="7" xfId="0" applyFont="1" applyFill="1" applyBorder="1" applyAlignment="1" applyProtection="1">
      <alignment horizontal="center" vertical="center" wrapText="1"/>
      <protection hidden="1"/>
    </xf>
    <xf numFmtId="0" fontId="9" fillId="0" borderId="4" xfId="0" applyFont="1" applyFill="1" applyBorder="1" applyAlignment="1" applyProtection="1">
      <alignment horizontal="center" vertical="center" wrapText="1"/>
      <protection hidden="1"/>
    </xf>
    <xf numFmtId="16" fontId="4" fillId="0" borderId="3" xfId="0" applyNumberFormat="1" applyFont="1" applyFill="1" applyBorder="1" applyAlignment="1" applyProtection="1">
      <alignment horizontal="center" vertical="center" wrapText="1"/>
    </xf>
    <xf numFmtId="16" fontId="4" fillId="0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_TemplateDownload" xfId="2"/>
    <cellStyle name="Percent" xfId="1" builtinId="5"/>
  </cellStyles>
  <dxfs count="5">
    <dxf>
      <font>
        <color theme="9"/>
      </font>
      <fill>
        <patternFill>
          <bgColor theme="9"/>
        </patternFill>
      </fill>
    </dxf>
    <dxf>
      <font>
        <color rgb="FFFF0000"/>
      </font>
      <fill>
        <patternFill>
          <bgColor rgb="FFFF0000"/>
        </patternFill>
      </fill>
    </dxf>
    <dxf>
      <fill>
        <patternFill>
          <bgColor indexed="10"/>
        </patternFill>
      </fill>
    </dxf>
    <dxf>
      <font>
        <color theme="9"/>
      </font>
      <fill>
        <patternFill>
          <bgColor theme="9"/>
        </patternFill>
      </fill>
    </dxf>
    <dxf>
      <font>
        <color rgb="FFFF00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4"/>
  <sheetViews>
    <sheetView tabSelected="1" zoomScale="90" zoomScaleNormal="90" workbookViewId="0">
      <selection activeCell="C6" sqref="C6:C7"/>
    </sheetView>
  </sheetViews>
  <sheetFormatPr defaultRowHeight="14.25" x14ac:dyDescent="0.2"/>
  <cols>
    <col min="1" max="1" width="7.7109375" style="1" customWidth="1"/>
    <col min="2" max="2" width="16.7109375" style="1" customWidth="1"/>
    <col min="3" max="3" width="17.42578125" style="1" customWidth="1"/>
    <col min="4" max="4" width="19.85546875" style="1" customWidth="1"/>
    <col min="5" max="5" width="8.42578125" style="1" bestFit="1" customWidth="1"/>
    <col min="6" max="6" width="8.28515625" style="1" bestFit="1" customWidth="1"/>
    <col min="7" max="7" width="8.42578125" style="1" bestFit="1" customWidth="1"/>
    <col min="8" max="8" width="8.28515625" style="1" bestFit="1" customWidth="1"/>
    <col min="9" max="9" width="8.42578125" style="1" bestFit="1" customWidth="1"/>
    <col min="10" max="10" width="8.28515625" style="1" bestFit="1" customWidth="1"/>
    <col min="11" max="11" width="8.42578125" style="1" bestFit="1" customWidth="1"/>
    <col min="12" max="12" width="8.28515625" style="1" bestFit="1" customWidth="1"/>
    <col min="13" max="13" width="3.7109375" style="1" customWidth="1"/>
    <col min="14" max="15" width="11.7109375" style="1" customWidth="1"/>
    <col min="16" max="16" width="2.85546875" style="1" customWidth="1"/>
    <col min="17" max="18" width="11.7109375" style="1" customWidth="1"/>
    <col min="19" max="16384" width="9.140625" style="1"/>
  </cols>
  <sheetData>
    <row r="1" spans="1:18" ht="33.75" x14ac:dyDescent="0.5">
      <c r="A1" s="2"/>
      <c r="B1" s="2"/>
      <c r="C1" s="2"/>
      <c r="D1" s="3" t="s">
        <v>0</v>
      </c>
      <c r="E1" s="2"/>
      <c r="F1" s="2"/>
      <c r="G1" s="4"/>
      <c r="H1" s="4"/>
      <c r="I1" s="4"/>
      <c r="J1" s="4"/>
      <c r="K1" s="4"/>
      <c r="L1" s="4"/>
      <c r="M1" s="4"/>
      <c r="N1" s="2"/>
      <c r="O1" s="2"/>
      <c r="P1" s="2"/>
      <c r="Q1" s="2"/>
      <c r="R1" s="2"/>
    </row>
    <row r="2" spans="1:18" ht="38.25" x14ac:dyDescent="0.5">
      <c r="A2" s="21" t="s">
        <v>1</v>
      </c>
      <c r="B2" s="22" t="s">
        <v>2</v>
      </c>
      <c r="C2" s="20" t="s">
        <v>3</v>
      </c>
      <c r="D2" s="6" t="s">
        <v>4</v>
      </c>
      <c r="E2" s="5"/>
      <c r="F2" s="5"/>
      <c r="G2" s="4"/>
      <c r="H2" s="4"/>
      <c r="I2" s="4"/>
      <c r="J2" s="4"/>
      <c r="K2" s="4"/>
      <c r="L2" s="4"/>
      <c r="M2" s="4"/>
      <c r="N2" s="7"/>
      <c r="O2" s="7"/>
      <c r="P2" s="7"/>
      <c r="Q2" s="7"/>
      <c r="R2" s="7"/>
    </row>
    <row r="3" spans="1:18" ht="18" x14ac:dyDescent="0.2">
      <c r="A3" s="21" t="s">
        <v>5</v>
      </c>
      <c r="B3" s="22" t="s">
        <v>35</v>
      </c>
      <c r="C3" s="23"/>
      <c r="D3" s="2"/>
      <c r="E3" s="2"/>
      <c r="F3" s="2"/>
      <c r="G3" s="35"/>
      <c r="H3" s="35"/>
      <c r="I3" s="35"/>
      <c r="J3" s="35"/>
      <c r="K3" s="35"/>
      <c r="L3" s="35"/>
      <c r="M3" s="4"/>
      <c r="N3" s="2"/>
      <c r="O3" s="2"/>
      <c r="P3" s="2"/>
      <c r="Q3" s="2"/>
      <c r="R3" s="2"/>
    </row>
    <row r="4" spans="1:18" ht="23.25" x14ac:dyDescent="0.35">
      <c r="A4" s="33"/>
      <c r="M4" s="8"/>
      <c r="P4" s="2"/>
    </row>
    <row r="5" spans="1:18" x14ac:dyDescent="0.2">
      <c r="A5" s="38" t="s">
        <v>6</v>
      </c>
      <c r="B5" s="38"/>
      <c r="C5" s="9"/>
      <c r="D5" s="9"/>
      <c r="E5" s="44" t="s">
        <v>7</v>
      </c>
      <c r="F5" s="45"/>
      <c r="G5" s="45"/>
      <c r="H5" s="46"/>
      <c r="I5" s="44" t="s">
        <v>8</v>
      </c>
      <c r="J5" s="45"/>
      <c r="K5" s="45"/>
      <c r="L5" s="46"/>
      <c r="M5" s="32"/>
      <c r="N5" s="47" t="s">
        <v>7</v>
      </c>
      <c r="O5" s="48"/>
      <c r="P5" s="2"/>
      <c r="Q5" s="47" t="s">
        <v>8</v>
      </c>
      <c r="R5" s="48"/>
    </row>
    <row r="6" spans="1:18" ht="25.5" x14ac:dyDescent="0.2">
      <c r="A6" s="39" t="s">
        <v>9</v>
      </c>
      <c r="B6" s="40"/>
      <c r="C6" s="36" t="s">
        <v>10</v>
      </c>
      <c r="D6" s="28" t="s">
        <v>11</v>
      </c>
      <c r="E6" s="39" t="s">
        <v>12</v>
      </c>
      <c r="F6" s="40"/>
      <c r="G6" s="39" t="s">
        <v>13</v>
      </c>
      <c r="H6" s="40"/>
      <c r="I6" s="39" t="s">
        <v>12</v>
      </c>
      <c r="J6" s="40"/>
      <c r="K6" s="39" t="s">
        <v>13</v>
      </c>
      <c r="L6" s="40"/>
      <c r="M6" s="32"/>
      <c r="N6" s="36" t="s">
        <v>28</v>
      </c>
      <c r="O6" s="36" t="s">
        <v>14</v>
      </c>
      <c r="P6" s="2"/>
      <c r="Q6" s="36" t="s">
        <v>28</v>
      </c>
      <c r="R6" s="36" t="s">
        <v>14</v>
      </c>
    </row>
    <row r="7" spans="1:18" ht="63.75" x14ac:dyDescent="0.2">
      <c r="A7" s="31"/>
      <c r="B7" s="31" t="s">
        <v>15</v>
      </c>
      <c r="C7" s="37"/>
      <c r="D7" s="26" t="s">
        <v>16</v>
      </c>
      <c r="E7" s="27" t="s">
        <v>29</v>
      </c>
      <c r="F7" s="27" t="s">
        <v>17</v>
      </c>
      <c r="G7" s="27" t="s">
        <v>29</v>
      </c>
      <c r="H7" s="27" t="s">
        <v>17</v>
      </c>
      <c r="I7" s="27" t="s">
        <v>29</v>
      </c>
      <c r="J7" s="27" t="s">
        <v>17</v>
      </c>
      <c r="K7" s="27" t="s">
        <v>29</v>
      </c>
      <c r="L7" s="27" t="s">
        <v>17</v>
      </c>
      <c r="M7" s="32"/>
      <c r="N7" s="37"/>
      <c r="O7" s="37"/>
      <c r="P7" s="2"/>
      <c r="Q7" s="37"/>
      <c r="R7" s="37"/>
    </row>
    <row r="8" spans="1:18" ht="38.25" x14ac:dyDescent="0.2">
      <c r="A8" s="10" t="s">
        <v>22</v>
      </c>
      <c r="B8" s="29" t="s">
        <v>23</v>
      </c>
      <c r="C8" s="11" t="s">
        <v>34</v>
      </c>
      <c r="D8" s="30" t="s">
        <v>21</v>
      </c>
      <c r="E8" s="12">
        <v>878.5</v>
      </c>
      <c r="F8" s="13">
        <v>1057</v>
      </c>
      <c r="G8" s="13">
        <v>870.5</v>
      </c>
      <c r="H8" s="13">
        <v>997</v>
      </c>
      <c r="I8" s="13">
        <v>620</v>
      </c>
      <c r="J8" s="13">
        <v>610</v>
      </c>
      <c r="K8" s="14">
        <v>0</v>
      </c>
      <c r="L8" s="15">
        <v>10</v>
      </c>
      <c r="M8" s="32"/>
      <c r="N8" s="16">
        <f>F8/E8</f>
        <v>1.203187250996016</v>
      </c>
      <c r="O8" s="17">
        <f>H8/G8</f>
        <v>1.1453187823090178</v>
      </c>
      <c r="P8" s="2"/>
      <c r="Q8" s="16">
        <f>J8/I8</f>
        <v>0.9838709677419355</v>
      </c>
      <c r="R8" s="17" t="e">
        <f t="shared" ref="R8:R13" si="0">L8/K8</f>
        <v>#DIV/0!</v>
      </c>
    </row>
    <row r="9" spans="1:18" ht="25.5" x14ac:dyDescent="0.2">
      <c r="A9" s="10" t="s">
        <v>24</v>
      </c>
      <c r="B9" s="29" t="s">
        <v>25</v>
      </c>
      <c r="C9" s="11" t="s">
        <v>26</v>
      </c>
      <c r="D9" s="30" t="s">
        <v>21</v>
      </c>
      <c r="E9" s="12">
        <v>909.5</v>
      </c>
      <c r="F9" s="13">
        <v>897.5</v>
      </c>
      <c r="G9" s="13">
        <v>788.5</v>
      </c>
      <c r="H9" s="13">
        <v>738.5</v>
      </c>
      <c r="I9" s="13">
        <v>620</v>
      </c>
      <c r="J9" s="13">
        <v>620</v>
      </c>
      <c r="K9" s="14">
        <v>200</v>
      </c>
      <c r="L9" s="15">
        <v>260</v>
      </c>
      <c r="M9" s="32"/>
      <c r="N9" s="16">
        <f>F9/E9</f>
        <v>0.98680593732820232</v>
      </c>
      <c r="O9" s="17">
        <f>H9/G9</f>
        <v>0.93658845909955613</v>
      </c>
      <c r="P9" s="2"/>
      <c r="Q9" s="16">
        <f>J9/I9</f>
        <v>1</v>
      </c>
      <c r="R9" s="17">
        <f t="shared" si="0"/>
        <v>1.3</v>
      </c>
    </row>
    <row r="10" spans="1:18" ht="25.5" x14ac:dyDescent="0.2">
      <c r="A10" s="10" t="s">
        <v>24</v>
      </c>
      <c r="B10" s="29" t="s">
        <v>25</v>
      </c>
      <c r="C10" s="11" t="s">
        <v>27</v>
      </c>
      <c r="D10" s="30" t="s">
        <v>21</v>
      </c>
      <c r="E10" s="12">
        <v>848.3</v>
      </c>
      <c r="F10" s="13">
        <v>832.3</v>
      </c>
      <c r="G10" s="13">
        <v>638.5</v>
      </c>
      <c r="H10" s="13">
        <v>635.29999999999995</v>
      </c>
      <c r="I10" s="13">
        <v>620</v>
      </c>
      <c r="J10" s="13">
        <v>610</v>
      </c>
      <c r="K10" s="14">
        <v>0</v>
      </c>
      <c r="L10" s="15">
        <v>40</v>
      </c>
      <c r="M10" s="32"/>
      <c r="N10" s="16">
        <f>F10/E10</f>
        <v>0.98113874808440416</v>
      </c>
      <c r="O10" s="17">
        <f>H10/G10</f>
        <v>0.99498825371965538</v>
      </c>
      <c r="P10" s="2"/>
      <c r="Q10" s="16">
        <f>J10/I10</f>
        <v>0.9838709677419355</v>
      </c>
      <c r="R10" s="17" t="e">
        <f t="shared" si="0"/>
        <v>#DIV/0!</v>
      </c>
    </row>
    <row r="11" spans="1:18" ht="25.5" x14ac:dyDescent="0.2">
      <c r="A11" s="10" t="s">
        <v>31</v>
      </c>
      <c r="B11" s="29" t="s">
        <v>32</v>
      </c>
      <c r="C11" s="11" t="s">
        <v>30</v>
      </c>
      <c r="D11" s="30" t="s">
        <v>21</v>
      </c>
      <c r="E11" s="12">
        <v>2325</v>
      </c>
      <c r="F11" s="13">
        <v>2077.5</v>
      </c>
      <c r="G11" s="13">
        <v>930</v>
      </c>
      <c r="H11" s="13">
        <v>1230.5</v>
      </c>
      <c r="I11" s="13">
        <v>930</v>
      </c>
      <c r="J11" s="13">
        <v>850</v>
      </c>
      <c r="K11" s="14">
        <v>310</v>
      </c>
      <c r="L11" s="15">
        <v>390</v>
      </c>
      <c r="M11" s="32"/>
      <c r="N11" s="16">
        <f>F11/E11</f>
        <v>0.8935483870967742</v>
      </c>
      <c r="O11" s="17">
        <f>H11/G11</f>
        <v>1.3231182795698924</v>
      </c>
      <c r="P11" s="2"/>
      <c r="Q11" s="16">
        <f>J11/I11</f>
        <v>0.91397849462365588</v>
      </c>
      <c r="R11" s="17">
        <f t="shared" si="0"/>
        <v>1.2580645161290323</v>
      </c>
    </row>
    <row r="12" spans="1:18" ht="25.5" x14ac:dyDescent="0.2">
      <c r="A12" s="10" t="s">
        <v>18</v>
      </c>
      <c r="B12" s="29" t="s">
        <v>19</v>
      </c>
      <c r="C12" s="11" t="s">
        <v>20</v>
      </c>
      <c r="D12" s="30" t="s">
        <v>21</v>
      </c>
      <c r="E12" s="12">
        <v>1395</v>
      </c>
      <c r="F12" s="13">
        <v>1247.4000000000001</v>
      </c>
      <c r="G12" s="13">
        <v>930</v>
      </c>
      <c r="H12" s="13">
        <v>967.5</v>
      </c>
      <c r="I12" s="13">
        <v>880.5</v>
      </c>
      <c r="J12" s="13">
        <v>646</v>
      </c>
      <c r="K12" s="14">
        <v>294.5</v>
      </c>
      <c r="L12" s="15">
        <v>560.5</v>
      </c>
      <c r="M12" s="32"/>
      <c r="N12" s="16">
        <f>F12/E12</f>
        <v>0.89419354838709686</v>
      </c>
      <c r="O12" s="17">
        <f>H12/G12</f>
        <v>1.0403225806451613</v>
      </c>
      <c r="P12" s="2"/>
      <c r="Q12" s="16">
        <f>J12/I12</f>
        <v>0.73367404883588871</v>
      </c>
      <c r="R12" s="17">
        <f t="shared" si="0"/>
        <v>1.903225806451613</v>
      </c>
    </row>
    <row r="13" spans="1:18" ht="15" thickBot="1" x14ac:dyDescent="0.25">
      <c r="A13" s="18"/>
      <c r="B13" s="18"/>
      <c r="C13" s="18"/>
      <c r="D13" s="18"/>
      <c r="E13" s="19">
        <f>SUM(E8:E12)</f>
        <v>6356.3</v>
      </c>
      <c r="F13" s="19">
        <f t="shared" ref="F13:L13" si="1">SUM(F8:F12)</f>
        <v>6111.7000000000007</v>
      </c>
      <c r="G13" s="19">
        <f t="shared" si="1"/>
        <v>4157.5</v>
      </c>
      <c r="H13" s="19">
        <f t="shared" si="1"/>
        <v>4568.8</v>
      </c>
      <c r="I13" s="19">
        <f t="shared" si="1"/>
        <v>3670.5</v>
      </c>
      <c r="J13" s="19">
        <f t="shared" si="1"/>
        <v>3336</v>
      </c>
      <c r="K13" s="19">
        <f t="shared" si="1"/>
        <v>804.5</v>
      </c>
      <c r="L13" s="19">
        <f t="shared" si="1"/>
        <v>1260.5</v>
      </c>
      <c r="M13" s="32"/>
      <c r="N13" s="24">
        <f t="shared" ref="N13" si="2">F13/E13</f>
        <v>0.9615184934631783</v>
      </c>
      <c r="O13" s="25">
        <f t="shared" ref="O13" si="3">H13/G13</f>
        <v>1.098929645219483</v>
      </c>
      <c r="P13" s="2"/>
      <c r="Q13" s="24">
        <f t="shared" ref="Q13" si="4">J13/I13</f>
        <v>0.90886800163465464</v>
      </c>
      <c r="R13" s="25">
        <f t="shared" si="0"/>
        <v>1.5668116842759479</v>
      </c>
    </row>
    <row r="14" spans="1:18" ht="15.75" thickBot="1" x14ac:dyDescent="0.3">
      <c r="N14" s="41" t="s">
        <v>33</v>
      </c>
      <c r="O14" s="42"/>
      <c r="P14" s="42"/>
      <c r="Q14" s="43"/>
      <c r="R14" s="34">
        <f>(F13+H13+J13+L13)/(E13+G13+I13+K13)</f>
        <v>1.0192276900085397</v>
      </c>
    </row>
  </sheetData>
  <mergeCells count="17">
    <mergeCell ref="N14:Q14"/>
    <mergeCell ref="E5:H5"/>
    <mergeCell ref="I5:L5"/>
    <mergeCell ref="N5:O5"/>
    <mergeCell ref="Q5:R5"/>
    <mergeCell ref="E6:F6"/>
    <mergeCell ref="G6:H6"/>
    <mergeCell ref="I6:J6"/>
    <mergeCell ref="K6:L6"/>
    <mergeCell ref="N6:N7"/>
    <mergeCell ref="O6:O7"/>
    <mergeCell ref="Q6:Q7"/>
    <mergeCell ref="G3:L3"/>
    <mergeCell ref="R6:R7"/>
    <mergeCell ref="A5:B5"/>
    <mergeCell ref="A6:B6"/>
    <mergeCell ref="C6:C7"/>
  </mergeCells>
  <conditionalFormatting sqref="D13">
    <cfRule type="cellIs" dxfId="4" priority="4" stopIfTrue="1" operator="equal">
      <formula>1</formula>
    </cfRule>
    <cfRule type="cellIs" dxfId="3" priority="5" stopIfTrue="1" operator="equal">
      <formula>2</formula>
    </cfRule>
  </conditionalFormatting>
  <conditionalFormatting sqref="A5:B5">
    <cfRule type="cellIs" dxfId="2" priority="3" stopIfTrue="1" operator="equal">
      <formula>"Trust is not responsible for at least 1 site"</formula>
    </cfRule>
  </conditionalFormatting>
  <conditionalFormatting sqref="A13:C13">
    <cfRule type="cellIs" dxfId="1" priority="1" stopIfTrue="1" operator="equal">
      <formula>1</formula>
    </cfRule>
    <cfRule type="cellIs" dxfId="0" priority="2" stopIfTrue="1" operator="equal">
      <formula>2</formula>
    </cfRule>
  </conditionalFormatting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Shropshire Community Health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Field Lee</dc:creator>
  <cp:lastModifiedBy>Field Lee</cp:lastModifiedBy>
  <cp:lastPrinted>2014-09-04T15:16:51Z</cp:lastPrinted>
  <dcterms:created xsi:type="dcterms:W3CDTF">2014-06-05T16:44:24Z</dcterms:created>
  <dcterms:modified xsi:type="dcterms:W3CDTF">2014-09-04T15:31:39Z</dcterms:modified>
</cp:coreProperties>
</file>