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65" windowWidth="25230" windowHeight="62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R14" i="1" s="1"/>
  <c r="E13" i="1"/>
  <c r="R12" i="1"/>
  <c r="Q12" i="1"/>
  <c r="O12" i="1"/>
  <c r="N12" i="1"/>
  <c r="R11" i="1"/>
  <c r="Q11" i="1"/>
  <c r="O11" i="1"/>
  <c r="N11" i="1"/>
  <c r="R10" i="1"/>
  <c r="Q10" i="1"/>
  <c r="O10" i="1"/>
  <c r="N10" i="1"/>
  <c r="Q9" i="1"/>
  <c r="O9" i="1"/>
  <c r="N9" i="1"/>
  <c r="Q8" i="1"/>
  <c r="O8" i="1"/>
  <c r="N8" i="1"/>
  <c r="R13" i="1" l="1"/>
  <c r="N13" i="1"/>
  <c r="Q13" i="1"/>
  <c r="O13" i="1"/>
</calcChain>
</file>

<file path=xl/sharedStrings.xml><?xml version="1.0" encoding="utf-8"?>
<sst xmlns="http://schemas.openxmlformats.org/spreadsheetml/2006/main" count="56" uniqueCount="37">
  <si>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</si>
  <si>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</si>
  <si>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</si>
  <si>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</si>
  <si>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</si>
  <si>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</si>
  <si>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</si>
  <si>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</si>
  <si>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</si>
  <si>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</si>
  <si>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</si>
  <si>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</si>
  <si>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</si>
  <si>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</si>
  <si>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</si>
  <si>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</si>
  <si>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</si>
  <si>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</si>
  <si>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</si>
  <si>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BRIDGNORTH HOSPITAL</t>
  </si>
  <si>
    <t>Agnes Campbell</t>
  </si>
  <si>
    <t>314 - REHABILITATION</t>
  </si>
  <si>
    <t>R1D25</t>
  </si>
  <si>
    <t>BISHOPS CASTLE HOSPITAL</t>
  </si>
  <si>
    <t>R1D21</t>
  </si>
  <si>
    <t>LUDLOW HOSPITAL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</si>
  <si>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</si>
  <si>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</si>
  <si>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</si>
  <si>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</si>
  <si>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</si>
  <si>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</si>
  <si>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</si>
  <si>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</si>
  <si>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-</t>
  </si>
  <si>
    <t>July_2014-15</t>
  </si>
  <si>
    <t>Stonehouse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</si>
</sst>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13" fillId="0" borderId="0" xfId="0" applyFont="1"/>
    <xf numFmtId="0" fontId="13" fillId="0" borderId="0" xfId="0" applyFont="1" applyFill="1" applyProtection="1"/>
    <xf numFmtId="0" fontId="2" fillId="0" borderId="0" xfId="0" applyFont="1" applyFill="1" applyProtection="1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left" vertical="top"/>
    </xf>
    <xf numFmtId="0" fontId="10" fillId="0" borderId="2" xfId="2" applyNumberFormat="1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center" vertical="top"/>
      <protection locked="0"/>
    </xf>
    <xf numFmtId="0" fontId="10" fillId="0" borderId="2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top"/>
      <protection locked="0"/>
    </xf>
    <xf numFmtId="164" fontId="8" fillId="0" borderId="2" xfId="1" applyNumberFormat="1" applyFont="1" applyFill="1" applyBorder="1" applyAlignment="1" applyProtection="1">
      <alignment horizontal="center" vertical="top"/>
      <protection hidden="1"/>
    </xf>
    <xf numFmtId="164" fontId="10" fillId="0" borderId="2" xfId="0" applyNumberFormat="1" applyFont="1" applyFill="1" applyBorder="1" applyAlignment="1" applyProtection="1">
      <alignment horizontal="center" vertical="top"/>
      <protection hidden="1"/>
    </xf>
    <xf numFmtId="0" fontId="6" fillId="0" borderId="0" xfId="0" applyFont="1" applyFill="1" applyProtection="1">
      <protection hidden="1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164" fontId="7" fillId="0" borderId="2" xfId="1" applyNumberFormat="1" applyFont="1" applyFill="1" applyBorder="1" applyAlignment="1" applyProtection="1">
      <alignment horizontal="center" vertical="top"/>
      <protection hidden="1"/>
    </xf>
    <xf numFmtId="164" fontId="5" fillId="0" borderId="2" xfId="0" applyNumberFormat="1" applyFont="1" applyFill="1" applyBorder="1" applyAlignment="1" applyProtection="1">
      <alignment horizontal="center" vertical="top"/>
      <protection hidden="1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7" fillId="0" borderId="0" xfId="0" applyFont="1"/>
    <xf numFmtId="164" fontId="5" fillId="0" borderId="12" xfId="0" applyNumberFormat="1" applyFont="1" applyFill="1" applyBorder="1" applyAlignment="1" applyProtection="1">
      <alignment horizontal="center" vertical="top"/>
      <protection hidden="1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8" xfId="0" applyNumberFormat="1" applyFont="1" applyFill="1" applyBorder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tabSelected="1" zoomScale="90" zoomScaleNormal="90" workbookViewId="0">
      <selection activeCell="D14" sqref="D14"/>
    </sheetView>
  </sheetViews>
  <sheetFormatPr defaultRowHeight="14.25" x14ac:dyDescent="0.2"/>
  <cols>
    <col min="1" max="1" width="7.7109375" style="1" customWidth="1"/>
    <col min="2" max="2" width="16.7109375" style="1" customWidth="1"/>
    <col min="3" max="3" width="17.42578125" style="1" customWidth="1"/>
    <col min="4" max="4" width="19.85546875" style="1" customWidth="1"/>
    <col min="5" max="5" width="8.42578125" style="1" bestFit="1" customWidth="1"/>
    <col min="6" max="6" width="8.28515625" style="1" bestFit="1" customWidth="1"/>
    <col min="7" max="7" width="8.42578125" style="1" bestFit="1" customWidth="1"/>
    <col min="8" max="8" width="8.28515625" style="1" bestFit="1" customWidth="1"/>
    <col min="9" max="9" width="8.42578125" style="1" bestFit="1" customWidth="1"/>
    <col min="10" max="10" width="8.28515625" style="1" bestFit="1" customWidth="1"/>
    <col min="11" max="11" width="8.42578125" style="1" bestFit="1" customWidth="1"/>
    <col min="12" max="12" width="8.28515625" style="1" bestFit="1" customWidth="1"/>
    <col min="13" max="13" width="3.7109375" style="1" customWidth="1"/>
    <col min="14" max="15" width="11.7109375" style="1" customWidth="1"/>
    <col min="16" max="16" width="2.85546875" style="1" customWidth="1"/>
    <col min="17" max="18" width="11.7109375" style="1" customWidth="1"/>
    <col min="19" max="16384" width="9.140625" style="1"/>
  </cols>
  <sheetData>
    <row r="1" spans="1:18" ht="33.75" x14ac:dyDescent="0.5">
      <c r="A1" s="2"/>
      <c r="B1" s="2"/>
      <c r="C1" s="2"/>
      <c r="D1" s="3" t="s">
        <v>0</v>
      </c>
      <c r="E1" s="2"/>
      <c r="F1" s="2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</row>
    <row r="2" spans="1:18" ht="38.25" x14ac:dyDescent="0.5">
      <c r="A2" s="21" t="s">
        <v>1</v>
      </c>
      <c r="B2" s="22" t="s">
        <v>2</v>
      </c>
      <c r="C2" s="20" t="s">
        <v>3</v>
      </c>
      <c r="D2" s="6" t="s">
        <v>4</v>
      </c>
      <c r="E2" s="5"/>
      <c r="F2" s="5"/>
      <c r="G2" s="4"/>
      <c r="H2" s="4"/>
      <c r="I2" s="4"/>
      <c r="J2" s="4"/>
      <c r="K2" s="4"/>
      <c r="L2" s="4"/>
      <c r="M2" s="4"/>
      <c r="N2" s="7"/>
      <c r="O2" s="7"/>
      <c r="P2" s="7"/>
      <c r="Q2" s="7"/>
      <c r="R2" s="7"/>
    </row>
    <row r="3" spans="1:18" ht="18" x14ac:dyDescent="0.2">
      <c r="A3" s="21" t="s">
        <v>5</v>
      </c>
      <c r="B3" s="22" t="s">
        <v>35</v>
      </c>
      <c r="C3" s="23"/>
      <c r="D3" s="2"/>
      <c r="E3" s="2"/>
      <c r="F3" s="2"/>
      <c r="G3" s="47"/>
      <c r="H3" s="47"/>
      <c r="I3" s="47"/>
      <c r="J3" s="47"/>
      <c r="K3" s="47"/>
      <c r="L3" s="47"/>
      <c r="M3" s="4"/>
      <c r="N3" s="2"/>
      <c r="O3" s="2"/>
      <c r="P3" s="2"/>
      <c r="Q3" s="2"/>
      <c r="R3" s="2"/>
    </row>
    <row r="4" spans="1:18" ht="23.25" x14ac:dyDescent="0.35">
      <c r="A4" s="33"/>
      <c r="M4" s="8"/>
      <c r="P4" s="2"/>
    </row>
    <row r="5" spans="1:18" x14ac:dyDescent="0.2">
      <c r="A5" s="48" t="s">
        <v>6</v>
      </c>
      <c r="B5" s="48"/>
      <c r="C5" s="9"/>
      <c r="D5" s="9"/>
      <c r="E5" s="38" t="s">
        <v>7</v>
      </c>
      <c r="F5" s="39"/>
      <c r="G5" s="39"/>
      <c r="H5" s="40"/>
      <c r="I5" s="38" t="s">
        <v>8</v>
      </c>
      <c r="J5" s="39"/>
      <c r="K5" s="39"/>
      <c r="L5" s="40"/>
      <c r="M5" s="32"/>
      <c r="N5" s="41" t="s">
        <v>7</v>
      </c>
      <c r="O5" s="42"/>
      <c r="P5" s="2"/>
      <c r="Q5" s="41" t="s">
        <v>8</v>
      </c>
      <c r="R5" s="42"/>
    </row>
    <row r="6" spans="1:18" ht="25.5" x14ac:dyDescent="0.2">
      <c r="A6" s="43" t="s">
        <v>9</v>
      </c>
      <c r="B6" s="44"/>
      <c r="C6" s="45" t="s">
        <v>10</v>
      </c>
      <c r="D6" s="28" t="s">
        <v>11</v>
      </c>
      <c r="E6" s="43" t="s">
        <v>12</v>
      </c>
      <c r="F6" s="44"/>
      <c r="G6" s="43" t="s">
        <v>13</v>
      </c>
      <c r="H6" s="44"/>
      <c r="I6" s="43" t="s">
        <v>12</v>
      </c>
      <c r="J6" s="44"/>
      <c r="K6" s="43" t="s">
        <v>13</v>
      </c>
      <c r="L6" s="44"/>
      <c r="M6" s="32"/>
      <c r="N6" s="45" t="s">
        <v>28</v>
      </c>
      <c r="O6" s="45" t="s">
        <v>14</v>
      </c>
      <c r="P6" s="2"/>
      <c r="Q6" s="45" t="s">
        <v>28</v>
      </c>
      <c r="R6" s="45" t="s">
        <v>14</v>
      </c>
    </row>
    <row r="7" spans="1:18" ht="63.75" x14ac:dyDescent="0.2">
      <c r="A7" s="31"/>
      <c r="B7" s="31" t="s">
        <v>15</v>
      </c>
      <c r="C7" s="46"/>
      <c r="D7" s="26" t="s">
        <v>16</v>
      </c>
      <c r="E7" s="27" t="s">
        <v>29</v>
      </c>
      <c r="F7" s="27" t="s">
        <v>17</v>
      </c>
      <c r="G7" s="27" t="s">
        <v>29</v>
      </c>
      <c r="H7" s="27" t="s">
        <v>17</v>
      </c>
      <c r="I7" s="27" t="s">
        <v>29</v>
      </c>
      <c r="J7" s="27" t="s">
        <v>17</v>
      </c>
      <c r="K7" s="27" t="s">
        <v>29</v>
      </c>
      <c r="L7" s="27" t="s">
        <v>17</v>
      </c>
      <c r="M7" s="32"/>
      <c r="N7" s="46"/>
      <c r="O7" s="46"/>
      <c r="P7" s="2"/>
      <c r="Q7" s="46"/>
      <c r="R7" s="46"/>
    </row>
    <row r="8" spans="1:18" ht="38.25" x14ac:dyDescent="0.2">
      <c r="A8" s="10" t="s">
        <v>22</v>
      </c>
      <c r="B8" s="29" t="s">
        <v>23</v>
      </c>
      <c r="C8" s="11" t="s">
        <v>36</v>
      </c>
      <c r="D8" s="30" t="s">
        <v>21</v>
      </c>
      <c r="E8" s="12">
        <v>896</v>
      </c>
      <c r="F8" s="13">
        <v>945</v>
      </c>
      <c r="G8" s="13">
        <v>836.5</v>
      </c>
      <c r="H8" s="13">
        <v>1001</v>
      </c>
      <c r="I8" s="13">
        <v>682</v>
      </c>
      <c r="J8" s="13">
        <v>671</v>
      </c>
      <c r="K8" s="14">
        <v>0</v>
      </c>
      <c r="L8" s="15">
        <v>23</v>
      </c>
      <c r="M8" s="32"/>
      <c r="N8" s="16">
        <f>F8/E8</f>
        <v>1.0546875</v>
      </c>
      <c r="O8" s="17">
        <f>H8/G8</f>
        <v>1.1966527196652719</v>
      </c>
      <c r="P8" s="2"/>
      <c r="Q8" s="16">
        <f>J8/I8</f>
        <v>0.9838709677419355</v>
      </c>
      <c r="R8" s="17" t="s">
        <v>34</v>
      </c>
    </row>
    <row r="9" spans="1:18" ht="25.5" x14ac:dyDescent="0.2">
      <c r="A9" s="10" t="s">
        <v>24</v>
      </c>
      <c r="B9" s="29" t="s">
        <v>25</v>
      </c>
      <c r="C9" s="11" t="s">
        <v>26</v>
      </c>
      <c r="D9" s="30" t="s">
        <v>21</v>
      </c>
      <c r="E9" s="12">
        <v>917.25</v>
      </c>
      <c r="F9" s="13">
        <v>915.5</v>
      </c>
      <c r="G9" s="13">
        <v>608.75</v>
      </c>
      <c r="H9" s="13">
        <v>673.25</v>
      </c>
      <c r="I9" s="13">
        <v>620</v>
      </c>
      <c r="J9" s="13">
        <v>600</v>
      </c>
      <c r="K9" s="14">
        <v>0</v>
      </c>
      <c r="L9" s="15">
        <v>290</v>
      </c>
      <c r="M9" s="32"/>
      <c r="N9" s="16">
        <f>F9/E9</f>
        <v>0.99809212319433083</v>
      </c>
      <c r="O9" s="17">
        <f>H9/G9</f>
        <v>1.1059548254620124</v>
      </c>
      <c r="P9" s="2"/>
      <c r="Q9" s="16">
        <f>J9/I9</f>
        <v>0.967741935483871</v>
      </c>
      <c r="R9" s="17" t="s">
        <v>34</v>
      </c>
    </row>
    <row r="10" spans="1:18" ht="25.5" x14ac:dyDescent="0.2">
      <c r="A10" s="10" t="s">
        <v>24</v>
      </c>
      <c r="B10" s="29" t="s">
        <v>25</v>
      </c>
      <c r="C10" s="11" t="s">
        <v>27</v>
      </c>
      <c r="D10" s="30" t="s">
        <v>21</v>
      </c>
      <c r="E10" s="12">
        <v>807.5</v>
      </c>
      <c r="F10" s="13">
        <v>811</v>
      </c>
      <c r="G10" s="13">
        <v>646.25</v>
      </c>
      <c r="H10" s="13">
        <v>660</v>
      </c>
      <c r="I10" s="13">
        <v>620</v>
      </c>
      <c r="J10" s="13">
        <v>620</v>
      </c>
      <c r="K10" s="14">
        <v>0</v>
      </c>
      <c r="L10" s="15">
        <v>140</v>
      </c>
      <c r="M10" s="32"/>
      <c r="N10" s="16">
        <f>F10/E10</f>
        <v>1.0043343653250774</v>
      </c>
      <c r="O10" s="17">
        <f>H10/G10</f>
        <v>1.0212765957446808</v>
      </c>
      <c r="P10" s="2"/>
      <c r="Q10" s="16">
        <f>J10/I10</f>
        <v>1</v>
      </c>
      <c r="R10" s="17" t="e">
        <f t="shared" ref="R10:R13" si="0">L10/K10</f>
        <v>#DIV/0!</v>
      </c>
    </row>
    <row r="11" spans="1:18" ht="25.5" x14ac:dyDescent="0.2">
      <c r="A11" s="10" t="s">
        <v>31</v>
      </c>
      <c r="B11" s="29" t="s">
        <v>32</v>
      </c>
      <c r="C11" s="11" t="s">
        <v>30</v>
      </c>
      <c r="D11" s="30" t="s">
        <v>21</v>
      </c>
      <c r="E11" s="12">
        <v>2325</v>
      </c>
      <c r="F11" s="13">
        <v>2325</v>
      </c>
      <c r="G11" s="13">
        <v>930</v>
      </c>
      <c r="H11" s="13">
        <v>1072.5</v>
      </c>
      <c r="I11" s="13">
        <v>930</v>
      </c>
      <c r="J11" s="13">
        <v>750</v>
      </c>
      <c r="K11" s="14">
        <v>310</v>
      </c>
      <c r="L11" s="15">
        <v>500</v>
      </c>
      <c r="M11" s="32"/>
      <c r="N11" s="16">
        <f>F11/E11</f>
        <v>1</v>
      </c>
      <c r="O11" s="17">
        <f>H11/G11</f>
        <v>1.153225806451613</v>
      </c>
      <c r="P11" s="2"/>
      <c r="Q11" s="16">
        <f>J11/I11</f>
        <v>0.80645161290322576</v>
      </c>
      <c r="R11" s="17">
        <f t="shared" si="0"/>
        <v>1.6129032258064515</v>
      </c>
    </row>
    <row r="12" spans="1:18" ht="25.5" x14ac:dyDescent="0.2">
      <c r="A12" s="10" t="s">
        <v>18</v>
      </c>
      <c r="B12" s="29" t="s">
        <v>19</v>
      </c>
      <c r="C12" s="11" t="s">
        <v>20</v>
      </c>
      <c r="D12" s="30" t="s">
        <v>21</v>
      </c>
      <c r="E12" s="12">
        <v>1395</v>
      </c>
      <c r="F12" s="13">
        <v>1345</v>
      </c>
      <c r="G12" s="13">
        <v>930</v>
      </c>
      <c r="H12" s="13">
        <v>1447</v>
      </c>
      <c r="I12" s="13">
        <v>880.5</v>
      </c>
      <c r="J12" s="13">
        <v>627</v>
      </c>
      <c r="K12" s="14">
        <v>294.5</v>
      </c>
      <c r="L12" s="15">
        <v>826.5</v>
      </c>
      <c r="M12" s="32"/>
      <c r="N12" s="16">
        <f>F12/E12</f>
        <v>0.96415770609318996</v>
      </c>
      <c r="O12" s="17">
        <f>H12/G12</f>
        <v>1.5559139784946237</v>
      </c>
      <c r="P12" s="2"/>
      <c r="Q12" s="16">
        <f>J12/I12</f>
        <v>0.7120954003407155</v>
      </c>
      <c r="R12" s="17">
        <f t="shared" si="0"/>
        <v>2.806451612903226</v>
      </c>
    </row>
    <row r="13" spans="1:18" ht="15" thickBot="1" x14ac:dyDescent="0.25">
      <c r="A13" s="18"/>
      <c r="B13" s="18"/>
      <c r="C13" s="18"/>
      <c r="D13" s="18"/>
      <c r="E13" s="19">
        <f>SUM(E8:E12)</f>
        <v>6340.75</v>
      </c>
      <c r="F13" s="19">
        <f t="shared" ref="F13:L13" si="1">SUM(F8:F12)</f>
        <v>6341.5</v>
      </c>
      <c r="G13" s="19">
        <f t="shared" si="1"/>
        <v>3951.5</v>
      </c>
      <c r="H13" s="19">
        <f t="shared" si="1"/>
        <v>4853.75</v>
      </c>
      <c r="I13" s="19">
        <f t="shared" si="1"/>
        <v>3732.5</v>
      </c>
      <c r="J13" s="19">
        <f t="shared" si="1"/>
        <v>3268</v>
      </c>
      <c r="K13" s="19">
        <f t="shared" si="1"/>
        <v>604.5</v>
      </c>
      <c r="L13" s="19">
        <f t="shared" si="1"/>
        <v>1779.5</v>
      </c>
      <c r="M13" s="32"/>
      <c r="N13" s="24">
        <f t="shared" ref="N13" si="2">F13/E13</f>
        <v>1.0001182825375547</v>
      </c>
      <c r="O13" s="25">
        <f t="shared" ref="O13" si="3">H13/G13</f>
        <v>1.2283310135391623</v>
      </c>
      <c r="P13" s="2"/>
      <c r="Q13" s="24">
        <f t="shared" ref="Q13" si="4">J13/I13</f>
        <v>0.87555257870060277</v>
      </c>
      <c r="R13" s="25">
        <f t="shared" si="0"/>
        <v>2.9437551695616211</v>
      </c>
    </row>
    <row r="14" spans="1:18" ht="15.75" thickBot="1" x14ac:dyDescent="0.3">
      <c r="N14" s="35" t="s">
        <v>33</v>
      </c>
      <c r="O14" s="36"/>
      <c r="P14" s="36"/>
      <c r="Q14" s="37"/>
      <c r="R14" s="34">
        <f>(F13+H13+J13+L13)/(E13+G13+I13+K13)</f>
        <v>1.1102927354444008</v>
      </c>
    </row>
  </sheetData>
  <mergeCells count="17">
    <mergeCell ref="G3:L3"/>
    <mergeCell ref="R6:R7"/>
    <mergeCell ref="A5:B5"/>
    <mergeCell ref="A6:B6"/>
    <mergeCell ref="C6:C7"/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</mergeCells>
  <conditionalFormatting sqref="D13">
    <cfRule type="cellIs" dxfId="4" priority="4" stopIfTrue="1" operator="equal">
      <formula>1</formula>
    </cfRule>
    <cfRule type="cellIs" dxfId="3" priority="5" stopIfTrue="1" operator="equal">
      <formula>2</formula>
    </cfRule>
  </conditionalFormatting>
  <conditionalFormatting sqref="A5:B5">
    <cfRule type="cellIs" dxfId="2" priority="3" stopIfTrue="1" operator="equal">
      <formula>"Trust is not responsible for at least 1 site"</formula>
    </cfRule>
  </conditionalFormatting>
  <conditionalFormatting sqref="A13:C13">
    <cfRule type="cellIs" dxfId="1" priority="1" stopIfTrue="1" operator="equal">
      <formula>1</formula>
    </cfRule>
    <cfRule type="cellIs" dxfId="0" priority="2" stopIfTrue="1" operator="equal">
      <formula>2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Field Lee</cp:lastModifiedBy>
  <cp:lastPrinted>2014-07-03T15:16:30Z</cp:lastPrinted>
  <dcterms:created xsi:type="dcterms:W3CDTF">2014-06-05T16:44:24Z</dcterms:created>
  <dcterms:modified xsi:type="dcterms:W3CDTF">2014-08-05T15:48:30Z</dcterms:modified>
</cp:coreProperties>
</file>