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165" windowWidth="25230" windowHeight="62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R12" i="1" l="1"/>
  <c r="Q12" i="1"/>
  <c r="O12" i="1"/>
  <c r="N12" i="1"/>
  <c r="R11" i="1"/>
  <c r="Q11" i="1"/>
  <c r="O11" i="1"/>
  <c r="N11" i="1"/>
  <c r="R10" i="1"/>
  <c r="Q10" i="1"/>
  <c r="O10" i="1"/>
  <c r="N10" i="1"/>
  <c r="R9" i="1"/>
  <c r="Q9" i="1"/>
  <c r="O9" i="1"/>
  <c r="N9" i="1"/>
  <c r="R8" i="1"/>
  <c r="Q8" i="1"/>
  <c r="O8" i="1"/>
  <c r="N8" i="1"/>
  <c r="F13" i="1"/>
  <c r="G13" i="1"/>
  <c r="H13" i="1"/>
  <c r="O13" i="1" s="1"/>
  <c r="I13" i="1"/>
  <c r="J13" i="1"/>
  <c r="Q13" i="1" s="1"/>
  <c r="K13" i="1"/>
  <c r="L13" i="1"/>
  <c r="R13" i="1" s="1"/>
  <c r="E13" i="1"/>
  <c r="N13" i="1" l="1"/>
</calcChain>
</file>

<file path=xl/sharedStrings.xml><?xml version="1.0" encoding="utf-8"?>
<sst xmlns="http://schemas.openxmlformats.org/spreadsheetml/2006/main" count="55" uniqueCount="35">
  <si>
    <t>Fill rate indicator return</t>
  </si>
  <si>
    <t>Org:</t>
  </si>
  <si>
    <t>R1D</t>
  </si>
  <si>
    <t>Shropshire Community Health NHS Trust</t>
  </si>
  <si>
    <t>Staffing: Nursing, midwifery and care staff</t>
  </si>
  <si>
    <t>Period:</t>
  </si>
  <si>
    <t>May_2014-15</t>
  </si>
  <si>
    <t/>
  </si>
  <si>
    <t>Day</t>
  </si>
  <si>
    <t>Night</t>
  </si>
  <si>
    <t>Hospital Site Details</t>
  </si>
  <si>
    <t>Ward name</t>
  </si>
  <si>
    <t>Main 2 Specialties on each ward</t>
  </si>
  <si>
    <t>Registered midwives/nurses</t>
  </si>
  <si>
    <t>Care Staff</t>
  </si>
  <si>
    <t>Average fill rate - care staff (%)</t>
  </si>
  <si>
    <t>Hospital Site name</t>
  </si>
  <si>
    <t>Specialty 1</t>
  </si>
  <si>
    <t>Total monthly actual staff hours</t>
  </si>
  <si>
    <t>R1D22</t>
  </si>
  <si>
    <t>BRIDGNORTH HOSPITAL</t>
  </si>
  <si>
    <t>Agnes Campbell</t>
  </si>
  <si>
    <t>314 - REHABILITATION</t>
  </si>
  <si>
    <t>R1D25</t>
  </si>
  <si>
    <t>BISHOPS CASTLE HOSPITAL</t>
  </si>
  <si>
    <t>Bishops Castle Ward</t>
  </si>
  <si>
    <t>R1D21</t>
  </si>
  <si>
    <t>LUDLOW HOSPITAL</t>
  </si>
  <si>
    <t>Dinham</t>
  </si>
  <si>
    <t>Stretton</t>
  </si>
  <si>
    <t>Average fill rate - registered nurses / midwives  (%)</t>
  </si>
  <si>
    <r>
      <t xml:space="preserve">Total monthly </t>
    </r>
    <r>
      <rPr>
        <b/>
        <sz val="10"/>
        <color theme="1"/>
        <rFont val="Arial"/>
        <family val="2"/>
      </rPr>
      <t>planned</t>
    </r>
    <r>
      <rPr>
        <b/>
        <sz val="10"/>
        <color indexed="30"/>
        <rFont val="Arial"/>
        <family val="2"/>
      </rPr>
      <t xml:space="preserve"> staff hours</t>
    </r>
  </si>
  <si>
    <t>R1DG5</t>
  </si>
  <si>
    <t>Whitchurch Community Hospital</t>
  </si>
  <si>
    <t>Whitchurch Rehab Ward (R1D34)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</si>
</sst>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0070C0"/>
      <name val="Arial"/>
      <family val="2"/>
    </font>
    <font>
      <b/>
      <sz val="14"/>
      <color indexed="30"/>
      <name val="Arial"/>
      <family val="2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sz val="10"/>
      <color theme="8" tint="0.79998168889431442"/>
      <name val="Arial"/>
      <family val="2"/>
    </font>
    <font>
      <b/>
      <sz val="10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26"/>
      <color indexed="30"/>
      <name val="Arial"/>
      <family val="2"/>
    </font>
    <font>
      <sz val="10"/>
      <color theme="1"/>
      <name val="Arial"/>
      <family val="2"/>
    </font>
    <font>
      <i/>
      <sz val="10"/>
      <color indexed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/>
  </cellStyleXfs>
  <cellXfs count="49">
    <xf numFmtId="0" fontId="0" fillId="0" borderId="0" xfId="0"/>
    <xf numFmtId="0" fontId="14" fillId="0" borderId="0" xfId="0" applyFont="1"/>
    <xf numFmtId="0" fontId="11" fillId="2" borderId="2" xfId="2" applyNumberFormat="1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Protection="1"/>
    <xf numFmtId="0" fontId="2" fillId="0" borderId="0" xfId="0" applyFont="1" applyFill="1" applyProtection="1"/>
    <xf numFmtId="16" fontId="3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5" fillId="0" borderId="0" xfId="0" applyFont="1" applyFill="1" applyAlignment="1" applyProtection="1"/>
    <xf numFmtId="0" fontId="7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Fill="1" applyAlignment="1" applyProtection="1">
      <alignment horizontal="center" vertical="center"/>
    </xf>
    <xf numFmtId="0" fontId="11" fillId="0" borderId="2" xfId="2" applyNumberFormat="1" applyFont="1" applyFill="1" applyBorder="1" applyAlignment="1" applyProtection="1">
      <alignment horizontal="left" vertical="top"/>
    </xf>
    <xf numFmtId="0" fontId="11" fillId="0" borderId="2" xfId="2" applyNumberFormat="1" applyFont="1" applyFill="1" applyBorder="1" applyAlignment="1" applyProtection="1">
      <alignment horizontal="left" vertical="top" wrapText="1"/>
      <protection locked="0"/>
    </xf>
    <xf numFmtId="0" fontId="16" fillId="0" borderId="2" xfId="0" applyFont="1" applyFill="1" applyBorder="1" applyAlignment="1" applyProtection="1">
      <alignment horizontal="center" vertical="top"/>
      <protection locked="0"/>
    </xf>
    <xf numFmtId="0" fontId="11" fillId="0" borderId="2" xfId="0" applyFont="1" applyFill="1" applyBorder="1" applyAlignment="1" applyProtection="1">
      <alignment horizontal="center" vertical="top"/>
      <protection locked="0"/>
    </xf>
    <xf numFmtId="0" fontId="11" fillId="0" borderId="3" xfId="0" applyFont="1" applyFill="1" applyBorder="1" applyAlignment="1" applyProtection="1">
      <alignment horizontal="center" vertical="top"/>
      <protection locked="0"/>
    </xf>
    <xf numFmtId="0" fontId="11" fillId="0" borderId="6" xfId="0" applyFont="1" applyFill="1" applyBorder="1" applyAlignment="1" applyProtection="1">
      <alignment horizontal="center" vertical="top"/>
      <protection locked="0"/>
    </xf>
    <xf numFmtId="164" fontId="9" fillId="0" borderId="2" xfId="1" applyNumberFormat="1" applyFont="1" applyFill="1" applyBorder="1" applyAlignment="1" applyProtection="1">
      <alignment horizontal="center" vertical="top"/>
      <protection hidden="1"/>
    </xf>
    <xf numFmtId="164" fontId="11" fillId="0" borderId="2" xfId="0" applyNumberFormat="1" applyFont="1" applyFill="1" applyBorder="1" applyAlignment="1" applyProtection="1">
      <alignment horizontal="center" vertical="top"/>
      <protection hidden="1"/>
    </xf>
    <xf numFmtId="0" fontId="6" fillId="0" borderId="0" xfId="0" applyFont="1" applyFill="1" applyProtection="1">
      <protection hidden="1"/>
    </xf>
    <xf numFmtId="0" fontId="13" fillId="0" borderId="2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left" vertical="top" wrapText="1"/>
    </xf>
    <xf numFmtId="0" fontId="4" fillId="0" borderId="0" xfId="0" applyFont="1" applyFill="1" applyAlignment="1" applyProtection="1">
      <alignment vertical="top"/>
    </xf>
    <xf numFmtId="0" fontId="5" fillId="0" borderId="0" xfId="0" applyFont="1" applyFill="1" applyAlignment="1" applyProtection="1">
      <alignment vertical="top"/>
    </xf>
    <xf numFmtId="0" fontId="14" fillId="0" borderId="0" xfId="0" applyFont="1" applyFill="1" applyAlignment="1" applyProtection="1">
      <alignment vertical="top"/>
    </xf>
    <xf numFmtId="164" fontId="7" fillId="0" borderId="2" xfId="1" applyNumberFormat="1" applyFont="1" applyFill="1" applyBorder="1" applyAlignment="1" applyProtection="1">
      <alignment horizontal="center" vertical="top"/>
      <protection hidden="1"/>
    </xf>
    <xf numFmtId="164" fontId="5" fillId="0" borderId="2" xfId="0" applyNumberFormat="1" applyFont="1" applyFill="1" applyBorder="1" applyAlignment="1" applyProtection="1">
      <alignment horizontal="center" vertical="top"/>
      <protection hidden="1"/>
    </xf>
    <xf numFmtId="0" fontId="17" fillId="2" borderId="2" xfId="2" applyNumberFormat="1" applyFont="1" applyFill="1" applyBorder="1" applyAlignment="1" applyProtection="1">
      <alignment horizontal="left" vertical="top"/>
    </xf>
    <xf numFmtId="16" fontId="4" fillId="3" borderId="5" xfId="0" applyNumberFormat="1" applyFont="1" applyFill="1" applyBorder="1" applyAlignment="1" applyProtection="1">
      <alignment horizontal="center" vertical="center" wrapText="1"/>
    </xf>
    <xf numFmtId="16" fontId="5" fillId="3" borderId="2" xfId="0" applyNumberFormat="1" applyFont="1" applyFill="1" applyBorder="1" applyAlignment="1" applyProtection="1">
      <alignment horizontal="center" vertical="center" wrapText="1"/>
    </xf>
    <xf numFmtId="1" fontId="4" fillId="3" borderId="2" xfId="0" applyNumberFormat="1" applyFont="1" applyFill="1" applyBorder="1" applyAlignment="1" applyProtection="1">
      <alignment horizontal="center" vertical="center" wrapText="1"/>
    </xf>
    <xf numFmtId="16" fontId="5" fillId="3" borderId="3" xfId="0" applyNumberFormat="1" applyFont="1" applyFill="1" applyBorder="1" applyAlignment="1" applyProtection="1">
      <alignment horizontal="center" vertical="center" wrapText="1"/>
    </xf>
    <xf numFmtId="0" fontId="11" fillId="0" borderId="2" xfId="2" quotePrefix="1" applyNumberFormat="1" applyFont="1" applyFill="1" applyBorder="1" applyAlignment="1" applyProtection="1">
      <alignment horizontal="left" vertical="top" wrapText="1"/>
      <protection locked="0"/>
    </xf>
    <xf numFmtId="0" fontId="17" fillId="2" borderId="2" xfId="2" quotePrefix="1" applyNumberFormat="1" applyFont="1" applyFill="1" applyBorder="1" applyAlignment="1" applyProtection="1">
      <alignment horizontal="left" vertical="top" wrapText="1"/>
      <protection locked="0"/>
    </xf>
    <xf numFmtId="0" fontId="18" fillId="0" borderId="4" xfId="0" applyFont="1" applyFill="1" applyBorder="1" applyAlignment="1" applyProtection="1">
      <alignment horizontal="left" vertical="top" wrapText="1"/>
      <protection locked="0"/>
    </xf>
    <xf numFmtId="16" fontId="4" fillId="3" borderId="5" xfId="0" applyNumberFormat="1" applyFont="1" applyFill="1" applyBorder="1" applyAlignment="1" applyProtection="1">
      <alignment horizontal="center" vertical="center" wrapText="1"/>
    </xf>
    <xf numFmtId="16" fontId="4" fillId="3" borderId="8" xfId="0" applyNumberFormat="1" applyFont="1" applyFill="1" applyBorder="1" applyAlignment="1" applyProtection="1">
      <alignment horizontal="center" vertical="center" wrapText="1"/>
    </xf>
    <xf numFmtId="16" fontId="4" fillId="0" borderId="3" xfId="0" applyNumberFormat="1" applyFont="1" applyFill="1" applyBorder="1" applyAlignment="1" applyProtection="1">
      <alignment horizontal="center" vertical="center" wrapText="1"/>
    </xf>
    <xf numFmtId="16" fontId="4" fillId="0" borderId="4" xfId="0" applyNumberFormat="1" applyFont="1" applyFill="1" applyBorder="1" applyAlignment="1" applyProtection="1">
      <alignment horizontal="center" vertical="center" wrapText="1"/>
    </xf>
    <xf numFmtId="16" fontId="4" fillId="3" borderId="3" xfId="0" applyNumberFormat="1" applyFont="1" applyFill="1" applyBorder="1" applyAlignment="1" applyProtection="1">
      <alignment horizontal="center" vertical="center" wrapText="1"/>
    </xf>
    <xf numFmtId="16" fontId="4" fillId="3" borderId="4" xfId="0" applyNumberFormat="1" applyFont="1" applyFill="1" applyBorder="1" applyAlignment="1" applyProtection="1">
      <alignment horizontal="center" vertical="center" wrapText="1"/>
    </xf>
    <xf numFmtId="16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hidden="1"/>
    </xf>
    <xf numFmtId="0" fontId="10" fillId="0" borderId="7" xfId="0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_TemplateDownload" xfId="2"/>
    <cellStyle name="Percent" xfId="1" builtinId="5"/>
  </cellStyles>
  <dxfs count="5"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tabSelected="1" zoomScale="90" zoomScaleNormal="90" workbookViewId="0">
      <selection activeCell="C10" sqref="C10"/>
    </sheetView>
  </sheetViews>
  <sheetFormatPr defaultRowHeight="14.25" x14ac:dyDescent="0.2"/>
  <cols>
    <col min="1" max="1" width="7.7109375" style="1" customWidth="1"/>
    <col min="2" max="2" width="16.7109375" style="1" customWidth="1"/>
    <col min="3" max="3" width="17.42578125" style="1" customWidth="1"/>
    <col min="4" max="4" width="19.85546875" style="1" customWidth="1"/>
    <col min="5" max="5" width="8.42578125" style="1" bestFit="1" customWidth="1"/>
    <col min="6" max="6" width="8.28515625" style="1" bestFit="1" customWidth="1"/>
    <col min="7" max="7" width="8.42578125" style="1" bestFit="1" customWidth="1"/>
    <col min="8" max="8" width="8.28515625" style="1" bestFit="1" customWidth="1"/>
    <col min="9" max="9" width="8.42578125" style="1" bestFit="1" customWidth="1"/>
    <col min="10" max="10" width="8.28515625" style="1" bestFit="1" customWidth="1"/>
    <col min="11" max="11" width="8.42578125" style="1" bestFit="1" customWidth="1"/>
    <col min="12" max="12" width="8.28515625" style="1" bestFit="1" customWidth="1"/>
    <col min="13" max="13" width="3.7109375" style="1" customWidth="1"/>
    <col min="14" max="15" width="11.7109375" style="1" customWidth="1"/>
    <col min="16" max="16" width="2.85546875" style="1" customWidth="1"/>
    <col min="17" max="18" width="11.7109375" style="1" customWidth="1"/>
    <col min="19" max="16384" width="9.140625" style="1"/>
  </cols>
  <sheetData>
    <row r="1" spans="1:18" ht="33.75" x14ac:dyDescent="0.5">
      <c r="A1" s="3"/>
      <c r="B1" s="3"/>
      <c r="C1" s="3"/>
      <c r="D1" s="4" t="s">
        <v>0</v>
      </c>
      <c r="E1" s="3"/>
      <c r="F1" s="3"/>
      <c r="G1" s="5"/>
      <c r="H1" s="5"/>
      <c r="I1" s="5"/>
      <c r="J1" s="5"/>
      <c r="K1" s="5"/>
      <c r="L1" s="5"/>
      <c r="M1" s="5"/>
      <c r="N1" s="3"/>
      <c r="O1" s="3"/>
      <c r="P1" s="3"/>
      <c r="Q1" s="3"/>
      <c r="R1" s="3"/>
    </row>
    <row r="2" spans="1:18" ht="38.25" x14ac:dyDescent="0.5">
      <c r="A2" s="24" t="s">
        <v>1</v>
      </c>
      <c r="B2" s="25" t="s">
        <v>2</v>
      </c>
      <c r="C2" s="23" t="s">
        <v>3</v>
      </c>
      <c r="D2" s="7" t="s">
        <v>4</v>
      </c>
      <c r="E2" s="6"/>
      <c r="F2" s="6"/>
      <c r="G2" s="5"/>
      <c r="H2" s="5"/>
      <c r="I2" s="5"/>
      <c r="J2" s="5"/>
      <c r="K2" s="5"/>
      <c r="L2" s="5"/>
      <c r="M2" s="5"/>
      <c r="N2" s="8"/>
      <c r="O2" s="8"/>
      <c r="P2" s="8"/>
      <c r="Q2" s="8"/>
      <c r="R2" s="8"/>
    </row>
    <row r="3" spans="1:18" ht="18" x14ac:dyDescent="0.2">
      <c r="A3" s="24" t="s">
        <v>5</v>
      </c>
      <c r="B3" s="25" t="s">
        <v>6</v>
      </c>
      <c r="C3" s="26"/>
      <c r="D3" s="3"/>
      <c r="E3" s="3"/>
      <c r="F3" s="3"/>
      <c r="G3" s="43"/>
      <c r="H3" s="43"/>
      <c r="I3" s="43"/>
      <c r="J3" s="43"/>
      <c r="K3" s="43"/>
      <c r="L3" s="43"/>
      <c r="M3" s="5"/>
      <c r="N3" s="3"/>
      <c r="O3" s="3"/>
      <c r="P3" s="3"/>
      <c r="Q3" s="3"/>
      <c r="R3" s="3"/>
    </row>
    <row r="4" spans="1:18" ht="18" x14ac:dyDescent="0.2">
      <c r="A4" s="44" t="s">
        <v>7</v>
      </c>
      <c r="B4" s="44"/>
      <c r="C4" s="9"/>
      <c r="D4" s="10" t="s">
        <v>7</v>
      </c>
      <c r="E4" s="9"/>
      <c r="F4" s="9"/>
      <c r="G4" s="9"/>
      <c r="H4" s="9"/>
      <c r="I4" s="9"/>
      <c r="J4" s="9"/>
      <c r="K4" s="9"/>
      <c r="L4" s="9"/>
      <c r="M4" s="9"/>
      <c r="N4" s="11"/>
      <c r="O4" s="3"/>
      <c r="P4" s="3"/>
      <c r="Q4" s="3"/>
      <c r="R4" s="3"/>
    </row>
    <row r="5" spans="1:18" x14ac:dyDescent="0.2">
      <c r="A5" s="45" t="s">
        <v>7</v>
      </c>
      <c r="B5" s="45"/>
      <c r="C5" s="12"/>
      <c r="D5" s="12"/>
      <c r="E5" s="46" t="s">
        <v>8</v>
      </c>
      <c r="F5" s="47"/>
      <c r="G5" s="47"/>
      <c r="H5" s="48"/>
      <c r="I5" s="46" t="s">
        <v>9</v>
      </c>
      <c r="J5" s="47"/>
      <c r="K5" s="47"/>
      <c r="L5" s="48"/>
      <c r="M5" s="9"/>
      <c r="N5" s="39" t="s">
        <v>8</v>
      </c>
      <c r="O5" s="40"/>
      <c r="P5" s="3"/>
      <c r="Q5" s="39" t="s">
        <v>9</v>
      </c>
      <c r="R5" s="40"/>
    </row>
    <row r="6" spans="1:18" ht="36" customHeight="1" x14ac:dyDescent="0.2">
      <c r="A6" s="41" t="s">
        <v>10</v>
      </c>
      <c r="B6" s="42"/>
      <c r="C6" s="37" t="s">
        <v>11</v>
      </c>
      <c r="D6" s="33" t="s">
        <v>12</v>
      </c>
      <c r="E6" s="41" t="s">
        <v>13</v>
      </c>
      <c r="F6" s="42"/>
      <c r="G6" s="41" t="s">
        <v>14</v>
      </c>
      <c r="H6" s="42"/>
      <c r="I6" s="41" t="s">
        <v>13</v>
      </c>
      <c r="J6" s="42"/>
      <c r="K6" s="41" t="s">
        <v>14</v>
      </c>
      <c r="L6" s="42"/>
      <c r="M6" s="9"/>
      <c r="N6" s="37" t="s">
        <v>30</v>
      </c>
      <c r="O6" s="37" t="s">
        <v>15</v>
      </c>
      <c r="P6" s="3"/>
      <c r="Q6" s="37" t="s">
        <v>30</v>
      </c>
      <c r="R6" s="37" t="s">
        <v>15</v>
      </c>
    </row>
    <row r="7" spans="1:18" ht="63.75" customHeight="1" x14ac:dyDescent="0.2">
      <c r="A7" s="30"/>
      <c r="B7" s="30" t="s">
        <v>16</v>
      </c>
      <c r="C7" s="38"/>
      <c r="D7" s="31" t="s">
        <v>17</v>
      </c>
      <c r="E7" s="32" t="s">
        <v>31</v>
      </c>
      <c r="F7" s="32" t="s">
        <v>18</v>
      </c>
      <c r="G7" s="32" t="s">
        <v>31</v>
      </c>
      <c r="H7" s="32" t="s">
        <v>18</v>
      </c>
      <c r="I7" s="32" t="s">
        <v>31</v>
      </c>
      <c r="J7" s="32" t="s">
        <v>18</v>
      </c>
      <c r="K7" s="32" t="s">
        <v>31</v>
      </c>
      <c r="L7" s="32" t="s">
        <v>18</v>
      </c>
      <c r="M7" s="9"/>
      <c r="N7" s="38"/>
      <c r="O7" s="38"/>
      <c r="P7" s="3"/>
      <c r="Q7" s="38"/>
      <c r="R7" s="38"/>
    </row>
    <row r="8" spans="1:18" ht="25.5" x14ac:dyDescent="0.2">
      <c r="A8" s="13" t="s">
        <v>19</v>
      </c>
      <c r="B8" s="34" t="s">
        <v>20</v>
      </c>
      <c r="C8" s="14" t="s">
        <v>21</v>
      </c>
      <c r="D8" s="36" t="s">
        <v>22</v>
      </c>
      <c r="E8" s="15">
        <v>1455</v>
      </c>
      <c r="F8" s="16">
        <v>1410</v>
      </c>
      <c r="G8" s="16">
        <v>2007.5</v>
      </c>
      <c r="H8" s="16">
        <v>2030.5</v>
      </c>
      <c r="I8" s="16">
        <v>779</v>
      </c>
      <c r="J8" s="16">
        <v>731.5</v>
      </c>
      <c r="K8" s="17">
        <v>969</v>
      </c>
      <c r="L8" s="18">
        <v>988</v>
      </c>
      <c r="M8" s="9"/>
      <c r="N8" s="19">
        <f>F8/E8</f>
        <v>0.96907216494845361</v>
      </c>
      <c r="O8" s="20">
        <f>H8/G8</f>
        <v>1.0114570361145703</v>
      </c>
      <c r="P8" s="3"/>
      <c r="Q8" s="19">
        <f>J8/I8</f>
        <v>0.93902439024390238</v>
      </c>
      <c r="R8" s="20">
        <f>L8/K8</f>
        <v>1.0196078431372548</v>
      </c>
    </row>
    <row r="9" spans="1:18" ht="38.25" x14ac:dyDescent="0.2">
      <c r="A9" s="13" t="s">
        <v>23</v>
      </c>
      <c r="B9" s="34" t="s">
        <v>24</v>
      </c>
      <c r="C9" s="14" t="s">
        <v>25</v>
      </c>
      <c r="D9" s="36" t="s">
        <v>22</v>
      </c>
      <c r="E9" s="15">
        <v>1109.5</v>
      </c>
      <c r="F9" s="16">
        <v>1027.5</v>
      </c>
      <c r="G9" s="16">
        <v>697.5</v>
      </c>
      <c r="H9" s="16">
        <v>914.5</v>
      </c>
      <c r="I9" s="16">
        <v>620</v>
      </c>
      <c r="J9" s="16">
        <v>620</v>
      </c>
      <c r="K9" s="17">
        <v>0</v>
      </c>
      <c r="L9" s="18">
        <v>0</v>
      </c>
      <c r="M9" s="9"/>
      <c r="N9" s="19">
        <f t="shared" ref="N9:N13" si="0">F9/E9</f>
        <v>0.92609283461018477</v>
      </c>
      <c r="O9" s="20">
        <f t="shared" ref="O9:O13" si="1">H9/G9</f>
        <v>1.3111111111111111</v>
      </c>
      <c r="P9" s="3"/>
      <c r="Q9" s="19">
        <f t="shared" ref="Q9:Q13" si="2">J9/I9</f>
        <v>1</v>
      </c>
      <c r="R9" s="20" t="e">
        <f t="shared" ref="R9:R13" si="3">L9/K9</f>
        <v>#DIV/0!</v>
      </c>
    </row>
    <row r="10" spans="1:18" ht="38.25" x14ac:dyDescent="0.2">
      <c r="A10" s="29" t="s">
        <v>32</v>
      </c>
      <c r="B10" s="35" t="s">
        <v>33</v>
      </c>
      <c r="C10" s="2" t="s">
        <v>34</v>
      </c>
      <c r="D10" s="36" t="s">
        <v>22</v>
      </c>
      <c r="E10" s="15">
        <v>3435</v>
      </c>
      <c r="F10" s="16">
        <v>3435</v>
      </c>
      <c r="G10" s="16">
        <v>2310</v>
      </c>
      <c r="H10" s="16">
        <v>2310</v>
      </c>
      <c r="I10" s="16">
        <v>800</v>
      </c>
      <c r="J10" s="16">
        <v>800</v>
      </c>
      <c r="K10" s="17">
        <v>510</v>
      </c>
      <c r="L10" s="18">
        <v>510</v>
      </c>
      <c r="M10" s="9"/>
      <c r="N10" s="19">
        <f t="shared" si="0"/>
        <v>1</v>
      </c>
      <c r="O10" s="20">
        <f t="shared" si="1"/>
        <v>1</v>
      </c>
      <c r="P10" s="3"/>
      <c r="Q10" s="19">
        <f t="shared" si="2"/>
        <v>1</v>
      </c>
      <c r="R10" s="20">
        <f t="shared" si="3"/>
        <v>1</v>
      </c>
    </row>
    <row r="11" spans="1:18" ht="25.5" x14ac:dyDescent="0.2">
      <c r="A11" s="13" t="s">
        <v>26</v>
      </c>
      <c r="B11" s="34" t="s">
        <v>27</v>
      </c>
      <c r="C11" s="14" t="s">
        <v>28</v>
      </c>
      <c r="D11" s="36" t="s">
        <v>22</v>
      </c>
      <c r="E11" s="15">
        <v>990.5</v>
      </c>
      <c r="F11" s="16">
        <v>990.5</v>
      </c>
      <c r="G11" s="16">
        <v>820</v>
      </c>
      <c r="H11" s="16">
        <v>782.5</v>
      </c>
      <c r="I11" s="16">
        <v>620</v>
      </c>
      <c r="J11" s="16">
        <v>620</v>
      </c>
      <c r="K11" s="17">
        <v>350</v>
      </c>
      <c r="L11" s="18">
        <v>350</v>
      </c>
      <c r="M11" s="9"/>
      <c r="N11" s="19">
        <f t="shared" si="0"/>
        <v>1</v>
      </c>
      <c r="O11" s="20">
        <f t="shared" si="1"/>
        <v>0.95426829268292679</v>
      </c>
      <c r="P11" s="3"/>
      <c r="Q11" s="19">
        <f t="shared" si="2"/>
        <v>1</v>
      </c>
      <c r="R11" s="20">
        <f t="shared" si="3"/>
        <v>1</v>
      </c>
    </row>
    <row r="12" spans="1:18" ht="25.5" x14ac:dyDescent="0.2">
      <c r="A12" s="13" t="s">
        <v>26</v>
      </c>
      <c r="B12" s="34" t="s">
        <v>27</v>
      </c>
      <c r="C12" s="14" t="s">
        <v>29</v>
      </c>
      <c r="D12" s="36" t="s">
        <v>22</v>
      </c>
      <c r="E12" s="15">
        <v>1251.5</v>
      </c>
      <c r="F12" s="16">
        <v>1189.5</v>
      </c>
      <c r="G12" s="16">
        <v>1390.7</v>
      </c>
      <c r="H12" s="16">
        <v>1299.25</v>
      </c>
      <c r="I12" s="16">
        <v>620</v>
      </c>
      <c r="J12" s="16">
        <v>620</v>
      </c>
      <c r="K12" s="17">
        <v>600</v>
      </c>
      <c r="L12" s="18">
        <v>580</v>
      </c>
      <c r="M12" s="9"/>
      <c r="N12" s="19">
        <f t="shared" si="0"/>
        <v>0.95045944866160603</v>
      </c>
      <c r="O12" s="20">
        <f t="shared" si="1"/>
        <v>0.93424174875961741</v>
      </c>
      <c r="P12" s="3"/>
      <c r="Q12" s="19">
        <f t="shared" si="2"/>
        <v>1</v>
      </c>
      <c r="R12" s="20">
        <f t="shared" si="3"/>
        <v>0.96666666666666667</v>
      </c>
    </row>
    <row r="13" spans="1:18" x14ac:dyDescent="0.2">
      <c r="A13" s="21"/>
      <c r="B13" s="21"/>
      <c r="C13" s="21"/>
      <c r="D13" s="21"/>
      <c r="E13" s="22">
        <f>SUM(E8:E12)</f>
        <v>8241.5</v>
      </c>
      <c r="F13" s="22">
        <f t="shared" ref="F13:L13" si="4">SUM(F8:F12)</f>
        <v>8052.5</v>
      </c>
      <c r="G13" s="22">
        <f t="shared" si="4"/>
        <v>7225.7</v>
      </c>
      <c r="H13" s="22">
        <f t="shared" si="4"/>
        <v>7336.75</v>
      </c>
      <c r="I13" s="22">
        <f t="shared" si="4"/>
        <v>3439</v>
      </c>
      <c r="J13" s="22">
        <f t="shared" si="4"/>
        <v>3391.5</v>
      </c>
      <c r="K13" s="22">
        <f t="shared" si="4"/>
        <v>2429</v>
      </c>
      <c r="L13" s="22">
        <f t="shared" si="4"/>
        <v>2428</v>
      </c>
      <c r="M13" s="9"/>
      <c r="N13" s="27">
        <f t="shared" si="0"/>
        <v>0.97706728144148514</v>
      </c>
      <c r="O13" s="28">
        <f t="shared" si="1"/>
        <v>1.0153687532003819</v>
      </c>
      <c r="P13" s="3"/>
      <c r="Q13" s="27">
        <f t="shared" si="2"/>
        <v>0.98618784530386738</v>
      </c>
      <c r="R13" s="28">
        <f t="shared" si="3"/>
        <v>0.99958830794565667</v>
      </c>
    </row>
    <row r="14" spans="1:18" x14ac:dyDescent="0.2">
      <c r="M14" s="9"/>
      <c r="P14" s="3"/>
    </row>
    <row r="15" spans="1:18" x14ac:dyDescent="0.2">
      <c r="M15" s="9"/>
      <c r="P15" s="3"/>
    </row>
    <row r="16" spans="1:18" x14ac:dyDescent="0.2">
      <c r="M16" s="9"/>
    </row>
  </sheetData>
  <mergeCells count="17">
    <mergeCell ref="K6:L6"/>
    <mergeCell ref="N6:N7"/>
    <mergeCell ref="G3:L3"/>
    <mergeCell ref="A4:B4"/>
    <mergeCell ref="A5:B5"/>
    <mergeCell ref="E5:H5"/>
    <mergeCell ref="I5:L5"/>
    <mergeCell ref="A6:B6"/>
    <mergeCell ref="C6:C7"/>
    <mergeCell ref="E6:F6"/>
    <mergeCell ref="G6:H6"/>
    <mergeCell ref="I6:J6"/>
    <mergeCell ref="O6:O7"/>
    <mergeCell ref="Q6:Q7"/>
    <mergeCell ref="R6:R7"/>
    <mergeCell ref="N5:O5"/>
    <mergeCell ref="Q5:R5"/>
  </mergeCells>
  <conditionalFormatting sqref="A4:B4">
    <cfRule type="cellIs" dxfId="4" priority="5" stopIfTrue="1" operator="equal">
      <formula>"At least one Hospital Site Name enetered is not recognised"</formula>
    </cfRule>
  </conditionalFormatting>
  <conditionalFormatting sqref="A5:B5">
    <cfRule type="cellIs" dxfId="3" priority="6" stopIfTrue="1" operator="equal">
      <formula>"Trust is not responsible for at least 1 site"</formula>
    </cfRule>
  </conditionalFormatting>
  <conditionalFormatting sqref="C4:D4">
    <cfRule type="cellIs" dxfId="2" priority="7" stopIfTrue="1" operator="equal">
      <formula>"Data not complete for all rows"</formula>
    </cfRule>
  </conditionalFormatting>
  <conditionalFormatting sqref="A13:D13">
    <cfRule type="cellIs" dxfId="1" priority="3" stopIfTrue="1" operator="equal">
      <formula>1</formula>
    </cfRule>
    <cfRule type="cellIs" dxfId="0" priority="4" stopIfTrue="1" operator="equal">
      <formula>2</formula>
    </cfRule>
  </conditionalFormatting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Shropshire Community Health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 Lee</dc:creator>
  <cp:lastModifiedBy>Field Lee</cp:lastModifiedBy>
  <cp:lastPrinted>2014-06-05T16:58:14Z</cp:lastPrinted>
  <dcterms:created xsi:type="dcterms:W3CDTF">2014-06-05T16:44:24Z</dcterms:created>
  <dcterms:modified xsi:type="dcterms:W3CDTF">2014-06-06T08:16:05Z</dcterms:modified>
</cp:coreProperties>
</file>